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wagenschot.sharepoint.com/sites/Beleidsondersteuning-AdministratieWAG/Gedeelde documenten/Fondsenwerving/Wijn/2026 najaar/"/>
    </mc:Choice>
  </mc:AlternateContent>
  <xr:revisionPtr revIDLastSave="518" documentId="11_2602D0E5448F72D927600173ACC7384644013A23" xr6:coauthVersionLast="47" xr6:coauthVersionMax="47" xr10:uidLastSave="{BD02A1C4-E011-4F67-A855-337C915256A5}"/>
  <bookViews>
    <workbookView xWindow="-120" yWindow="-120" windowWidth="29040" windowHeight="15720" tabRatio="799" xr2:uid="{00000000-000D-0000-FFFF-FFFF00000000}"/>
  </bookViews>
  <sheets>
    <sheet name="folder 2026" sheetId="5" r:id="rId1"/>
  </sheets>
  <definedNames>
    <definedName name="_xlnm._FilterDatabase" localSheetId="0" hidden="1">'folder 2026'!$A$1:$H$67</definedName>
    <definedName name="_xlnm.Print_Titles" localSheetId="0">'folder 2026'!$2:$2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2" i="5" l="1"/>
  <c r="H5" i="5"/>
  <c r="H4" i="5"/>
  <c r="G67" i="5" l="1"/>
  <c r="H6" i="5"/>
  <c r="H7" i="5"/>
  <c r="H8" i="5"/>
  <c r="H9" i="5"/>
  <c r="H10" i="5"/>
  <c r="F66" i="5"/>
  <c r="H66" i="5" s="1"/>
  <c r="F65" i="5"/>
  <c r="H65" i="5" s="1"/>
  <c r="F64" i="5"/>
  <c r="H64" i="5" s="1"/>
  <c r="F63" i="5"/>
  <c r="H63" i="5" s="1"/>
  <c r="F62" i="5"/>
  <c r="H62" i="5" s="1"/>
  <c r="F61" i="5"/>
  <c r="H61" i="5" s="1"/>
  <c r="F60" i="5"/>
  <c r="H60" i="5" s="1"/>
  <c r="F59" i="5"/>
  <c r="H59" i="5" s="1"/>
  <c r="F58" i="5"/>
  <c r="H58" i="5" s="1"/>
  <c r="F57" i="5"/>
  <c r="H57" i="5" s="1"/>
  <c r="F56" i="5"/>
  <c r="H56" i="5" s="1"/>
  <c r="F55" i="5"/>
  <c r="H55" i="5" s="1"/>
  <c r="F54" i="5"/>
  <c r="H54" i="5" s="1"/>
  <c r="F53" i="5"/>
  <c r="H53" i="5" s="1"/>
  <c r="F52" i="5"/>
  <c r="H52" i="5" s="1"/>
  <c r="F51" i="5"/>
  <c r="H51" i="5" s="1"/>
  <c r="F50" i="5"/>
  <c r="H50" i="5" s="1"/>
  <c r="F49" i="5"/>
  <c r="H49" i="5" s="1"/>
  <c r="F48" i="5"/>
  <c r="H48" i="5" s="1"/>
  <c r="F47" i="5"/>
  <c r="H47" i="5" s="1"/>
  <c r="F46" i="5"/>
  <c r="H46" i="5" s="1"/>
  <c r="F45" i="5"/>
  <c r="H45" i="5" s="1"/>
  <c r="F43" i="5"/>
  <c r="H43" i="5" s="1"/>
  <c r="F41" i="5"/>
  <c r="H41" i="5" s="1"/>
  <c r="F40" i="5"/>
  <c r="H40" i="5" s="1"/>
  <c r="F39" i="5"/>
  <c r="H39" i="5" s="1"/>
  <c r="F38" i="5"/>
  <c r="H38" i="5" s="1"/>
  <c r="F37" i="5"/>
  <c r="H37" i="5" s="1"/>
  <c r="F36" i="5"/>
  <c r="H36" i="5" s="1"/>
  <c r="F35" i="5"/>
  <c r="H35" i="5" s="1"/>
  <c r="F34" i="5"/>
  <c r="H34" i="5" s="1"/>
  <c r="F33" i="5"/>
  <c r="H33" i="5" s="1"/>
  <c r="F32" i="5"/>
  <c r="H32" i="5" s="1"/>
  <c r="F31" i="5"/>
  <c r="H31" i="5" s="1"/>
  <c r="F30" i="5"/>
  <c r="H30" i="5" s="1"/>
  <c r="F29" i="5"/>
  <c r="H29" i="5" s="1"/>
  <c r="F28" i="5"/>
  <c r="H28" i="5" s="1"/>
  <c r="F27" i="5"/>
  <c r="H27" i="5" s="1"/>
  <c r="F26" i="5"/>
  <c r="H26" i="5" s="1"/>
  <c r="F25" i="5"/>
  <c r="H25" i="5" s="1"/>
  <c r="F23" i="5"/>
  <c r="H23" i="5" s="1"/>
  <c r="F22" i="5"/>
  <c r="H22" i="5" s="1"/>
  <c r="F20" i="5"/>
  <c r="H20" i="5" s="1"/>
  <c r="F19" i="5"/>
  <c r="H19" i="5" s="1"/>
  <c r="F18" i="5"/>
  <c r="H18" i="5" s="1"/>
  <c r="F17" i="5"/>
  <c r="H17" i="5" s="1"/>
  <c r="F16" i="5"/>
  <c r="H16" i="5" s="1"/>
  <c r="F15" i="5"/>
  <c r="H15" i="5" s="1"/>
  <c r="F14" i="5"/>
  <c r="H14" i="5" s="1"/>
  <c r="F13" i="5"/>
  <c r="H13" i="5" s="1"/>
  <c r="F12" i="5"/>
  <c r="H12" i="5" s="1"/>
  <c r="F10" i="5"/>
  <c r="F9" i="5"/>
  <c r="F8" i="5"/>
  <c r="F7" i="5"/>
  <c r="F6" i="5"/>
  <c r="F5" i="5"/>
  <c r="F4" i="5"/>
  <c r="H67" i="5"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<sst xmlns="http://schemas.openxmlformats.org/spreadsheetml/2006/main" count="152" uniqueCount="147">
  <si>
    <t>nr</t>
  </si>
  <si>
    <t>naam</t>
  </si>
  <si>
    <t>omschrijving</t>
  </si>
  <si>
    <t>€ per fles</t>
  </si>
  <si>
    <t>aantal flessen/verpakking</t>
  </si>
  <si>
    <t>€ per verpakking</t>
  </si>
  <si>
    <t>aantal verpakking</t>
  </si>
  <si>
    <t>€ te betalen</t>
  </si>
  <si>
    <t>Alcoholvrij</t>
  </si>
  <si>
    <t>Nona Ginger is een alcoholvrije spirit op basis van o.a. biologische gember, yuzu &amp; verbena, met verfrissende citrustoetsen en een pittige afdronk. "Doet denken aan een Moscow Mule".</t>
  </si>
  <si>
    <t>Nona Spritz is een alcoholvrije Spritz op basis van bloedsinaasappel en sinaasappelzeste met een subtiele toets van bittere gentiaanwortel. Ontwikkeld op basis van 100% natuurlijke en hoog-kwalitatieve ingrediënten.</t>
  </si>
  <si>
    <t xml:space="preserve">Een spirit die doet denken aan gin, verfrissend en evenwichtig. 
9 kruiden op basis van jeneverbessen en frisse citrusvruchten, met een kruidige toets van basilicum.  </t>
  </si>
  <si>
    <t>Cava Creador (Spanje)</t>
  </si>
  <si>
    <t>Porto Krohn Tawny (Portugal)</t>
  </si>
  <si>
    <t>Porto Krohn White  (Portugal)</t>
  </si>
  <si>
    <t xml:space="preserve">Tradition brut (België)
</t>
  </si>
  <si>
    <t>Rosé wijn</t>
  </si>
  <si>
    <t>Witte wijn</t>
  </si>
  <si>
    <t>Een wijn die niet mag ontbreken op de kaart van vele toprestaurants. Zeer evenwichtig van smaak met een aangenaam bouquet. Een wijn die past bij alle visgerechten of om zo te genieten. Bewaarpotentieel tot 2027.</t>
  </si>
  <si>
    <t>Een zachte en licht geparfumeerde klassieker. Geschikt bij gerookte vis en bij oosterse gerechten. Past verder ook bij salades, pasta’s en lichtere vleesgerechten. Bewaarpotentieel tot 2029.</t>
  </si>
  <si>
    <t>Genoels-Elderen Chardonnay Blauw 2022 (Haspengouw - België)</t>
  </si>
  <si>
    <t>Het grootste wijndomein van België, gelegen in Riemst (bij Tongeren). Heldere citroengele wijn met fijne tranen. In de neus licht rokerig, met aroma’s van amandel, boter, gele perzik, cederhout en typerende kweepeer. Mondvullend en rond, met rijp geel fruit en botertoetsen, afgerond door een lange, frisse afdronk. Bewaarpotentieel tot 2030.</t>
  </si>
  <si>
    <t>Rode wijn</t>
  </si>
  <si>
    <t>Een klassieke en vlotte bordeaux uit de buurt van St.-Emilion, gemaakt van merlotdruiven en een jaar verouderd op eiken vaten. Verenigt soepelheid, kracht en volume in de mond. Geschikt bij de meeste gebakken of gegrilde vleesgerechten. Bewaarpotentieel tot 2030.</t>
  </si>
  <si>
    <t>Een klassieke rhônewijn, gemaakt van 80% grenache en 20% syrahdruiven, door dezelfde eigenaar als de Gigondas. Een aangename wijn, vlot met een flinke dosis kruidigheid. Ideaal bij vleesgerechten, barbecue en lichtgekruide schotels. Bewaarpotentieel tot 2029.</t>
  </si>
  <si>
    <t>Deze klassieke bordeauxwijn van de rechteroever van de Gironde bestaat uit 75% merlot, 16% cabernet-sauvignon en 9% cabernet-franc druiven. Geschikt bij klassieke vleesgerechten, gebakken of gegrild, maar ook bij kaas of lichter wild. Bewaarpotentieel tot 2030.</t>
  </si>
  <si>
    <t>Een absolute klassewijn! De 70% cabernet-sauvignondruiven geven een grote elegantie aan deze wijn. 100% verouderd op eiken vaten. Geschikt bij wit vlees en vederwild. Bewaarpotentieel tot 2032.</t>
  </si>
  <si>
    <t>Totaal</t>
  </si>
  <si>
    <t>straat en nr</t>
  </si>
  <si>
    <t>postnummer en woonplaats</t>
  </si>
  <si>
    <t>Tel./GSM</t>
  </si>
  <si>
    <t>E-mail</t>
  </si>
  <si>
    <t>ev. BTW nummer</t>
  </si>
  <si>
    <t>Ja/neen</t>
  </si>
  <si>
    <t>Ik wens levering aan huis (supplement € 10 voor bestellingen onder de € 200)</t>
  </si>
  <si>
    <t xml:space="preserve">Mijn bestelling mag meegegeven worden met: </t>
  </si>
  <si>
    <t>Mijn contactpersoon in PCW</t>
  </si>
  <si>
    <t>Ik wil de folder in de toekomst per post in mijn brievenbus krijgen</t>
  </si>
  <si>
    <t>Een bleke kleur met een fijne, aanhoudende mousse. Ruikt naar aroma’s die het contact met de gisten oproepen en evolueert vervolgens naar een fruitige ondertoon die doet denken aan de gebruikte druivensoorten. Proeft zeer aangenaam, met een lichte zoete toets. Harmonieus, verfrissend, elegant en verleidelijk met karakter. Bewaarpotentieel: 2 tot 3 jaar.</t>
  </si>
  <si>
    <t xml:space="preserve">Appalina sparkling Chardonnay Brut alcoholvrij (Spanje) - 75 cl </t>
  </si>
  <si>
    <t xml:space="preserve">Nona Ginger alcoholvrij (België) - 70 cl 
</t>
  </si>
  <si>
    <t>Nona Spritz alcoholvrij (België) - 70 cl</t>
  </si>
  <si>
    <t>Nona June alcoholvrije gin (België) - 70 cl</t>
  </si>
  <si>
    <t>Ik haal mijn bestelling af op op campus Wagenschot (Eke) op woensdag 25/11, donderdag 26/11 of vrijdag 27/11 (9u-17u). Past dit niet? Laat het ons weten.</t>
  </si>
  <si>
    <t>Ik haal mijn bestelling af op campus Heynsdaele (Ronse) op donderdag 26/11 of vrijdag 27/11 tussen 8u30 en 16u. Past dit niet? Laat het ons weten.</t>
  </si>
  <si>
    <r>
      <t xml:space="preserve">Dibon alcoholvrije bubbel (Spanje) - 75 cl
</t>
    </r>
    <r>
      <rPr>
        <b/>
        <sz val="9"/>
        <rFont val="Arial"/>
        <family val="2"/>
      </rPr>
      <t>nieuw in ons aanbod</t>
    </r>
  </si>
  <si>
    <t>Buloo is een elegant, alcoholvrij aperitief met de allure van champagne: fris, fruitig en stijlvol. Dankzij de natuurlijke mix van kombucha, rooibos, citroen, kers en kruiden verrast Buloo met een verfijnde smaak vol frisse, kruidige en lichtzoete accenten. Zonder bewaarmiddelen of kunstmatige toevoegingen – puur genieten, feestelijk én gezond. In België gemaakt. Bewaarpotentieel tot 2028.</t>
  </si>
  <si>
    <t>Bubbels, citrus, florale tonen – 0,0%. Geen stijve oma-bubbels, maar spuh man tay: fris, elegant en levendig. Citrus fluistert, steenvrucht streelt, roos kust zacht. Een verkwikkend zuurtje houdt het strak tot de laatste slok – en smaakt naar meer. Perfect bij oesters, zeevruchten of gewoon voor de sfeer. Houdbaar tot mei 2027.</t>
  </si>
  <si>
    <t>Contarini Con Trè rosé spumante extra dry 2025 (Italië)</t>
  </si>
  <si>
    <t>Contarini Con Trè bianco spumante millesimato extra dry 2025 (Italië)</t>
  </si>
  <si>
    <t>Champagne Michel Lenique brut
(Frankrijk)</t>
  </si>
  <si>
    <t>Strucchi rosso - vermouth di
torino (Italië) - 75 cl</t>
  </si>
  <si>
    <t>Elegante, verfrissende aperitiefwijn met lager alcoholgehalte 11.5 %. Verfijnde aroma’s van framboos en aardbei. Mooi droog, een aanrader voor de rosé liefhebber. Dit wordt gemaakt als een Prosecco, maar de productie ligt net buiten het Prosecco-gebied, en mag daardoor de naam niet dragen. Bewaarpotentieel tot 2028.</t>
  </si>
  <si>
    <t>Zeer elegante, verfrissende mousserende aperitiefwijn uit het noorden van Italië, de Veneto. Verfijnde aroma’s van citrus en witte bloemen. De Contrè Spumanté wordt gemaakt als een Prosecco, maar doordat de productie net buiten het prosecco-gebied ligt, mag de spumante de naam prosecco niet dragen. Deze spumante  is gemaakt van chardonnay, glera en pinot blanc van één oogstjaar. Fijne bubbel, droog van smaak. Bewaarpotentieel tot 2028.</t>
  </si>
  <si>
    <t>Blanquette de Limoux is één van de oudste mousserende wijnen ter wereld en grenst aan champagnekwaliteit. Door zijn fijne mousse een zeer feestelijke wijn. Bestaat uit 90% mauzac en 10% chardonnay. Heel lekker te serveren bij exquise hapjes. Bewaarpotentieel tot 2028.</t>
  </si>
  <si>
    <t>Rijpe aroma’s, geuren van biscuits en gekonfijte vruchten. Een toets van honing en hazelnoot die sterker wordt met de tijd. Vrij zachte afdronk met een noot van melkkaramel. Bewaarpotentieel: 2 tot 3 jaar.</t>
  </si>
  <si>
    <t>Een uitmuntende rode porto, diep en smaakvol, elegant en geraffineerd. Rijping op vat. Bewaarpotentieel tot 2030.</t>
  </si>
  <si>
    <t>Een uitmuntende witte porto met klasse en stijl. Rijping op vat. Bewaarpotentieel tot 2029.</t>
  </si>
  <si>
    <t>Strucchi Rosso is een intense, complexe vermout met aroma’s van alsem, sinaasappelschil en klassieke Italiaanse kruiden. De lange afdronk met houtachtige tonen van cinchona brengt zoetheid en frisheid in perfecte balans. Bewaarpotentieel: 6 -10 jaar.</t>
  </si>
  <si>
    <t>Marcel rosé gris de gris 2025, IGP
d’Oc (Frankrijk)</t>
  </si>
  <si>
    <t>Een zalmkleurige wijn met grijstinten. Geurt helder en expressief naar rode vruchten. Deze wijn smaakt heel mooi in balans tussen fruit en aciditeit. Bewaarpotentieel tot 2028.</t>
  </si>
  <si>
    <t>De Weingut Leth Zweigelt Rosé heeft een elegante, lichtroze kleur met frisse aroma’s van rood fruit zoals aardbei en framboos. In de mond is de wijn levendig en verfrissend, met een mooie balans tussen fruitigheid en een aangename zuurgraad. Bewaarpotentieel tot 2028.</t>
  </si>
  <si>
    <t>Bodegas Sommos Taoz DO Somontano 2025  (Noord-Spanje)</t>
  </si>
  <si>
    <t>Domaine Lugel 2025, IGP d'Oc
(Frankrijk)</t>
  </si>
  <si>
    <t xml:space="preserve">Fleur du Sud, Chardonnay 2025, Vin de Pays d'Oc (Frankrijk)
</t>
  </si>
  <si>
    <t>Monte Araya blanc Rioja 2025 (Spanje)</t>
  </si>
  <si>
    <t>Virginie La Grange Viognier 2024 Pays d'Oc IGP (Frankrijk)</t>
  </si>
  <si>
    <t>In vino Erotico 2024 (Frankrijk)</t>
  </si>
  <si>
    <t>La Forge Estate Chardonnay
2025 IGP d’Oc (Frankrijk)</t>
  </si>
  <si>
    <t>Viñedos Terra Noble Chardonnay
2024 (Chili)</t>
  </si>
  <si>
    <t>Viñedos Terra Noble Sauvignon
blanc reserva "Civis" 2025 (Chili)</t>
  </si>
  <si>
    <t xml:space="preserve">Janare Falanghina Del Sannio 2025 (Italië)  </t>
  </si>
  <si>
    <t>Vignes de Nicole 2025, Paul Mas
(Frankrijk)</t>
  </si>
  <si>
    <t xml:space="preserve">Pinot Gris 2024 Emile Boeckel Alsace (Frankrijk)
</t>
  </si>
  <si>
    <t>Babich Sauvignon 2025 (Nieuw-Zeeland)</t>
  </si>
  <si>
    <t>Een echte aanrader met zijn exotische neus en weelderige afdronk.
Bewaarpotentieel tot 2030.</t>
  </si>
  <si>
    <t>Château Pont de Brion blanc
2024 AC Graves (Frankrijk)</t>
  </si>
  <si>
    <t xml:space="preserve">Sancerre 'Les Lys' 2025 Loire (Frankrijk)
</t>
  </si>
  <si>
    <t>Domaine Séguinot-Bordet 2025
AC Chablis Vieilles Vignes
(Frankrijk)</t>
  </si>
  <si>
    <t>Een fruitige wijn met een prachtige blend van chardonnay &amp; gewürtztraminerdruiven. Een zachte wijn met fijne zuren. Je staat versteld van de prijs/kwaliteitsverhouding. Bewaarpotentieel tot 2028.</t>
  </si>
  <si>
    <t>Een wijn die qua prijs-kwaliteit onklopbaar is in zijn appellatie. Een elegante en fijne wijn, ideaal als aperitief of om zeevruchten en vis te begeleiden. Bewaarpotentieel tot 2028.</t>
  </si>
  <si>
    <t>Een volle en droge witte wijn uit de buurt van Béziers met een houttoets die niet dominant is doordat de wijn slechts enkele maanden veroudert in eiken vaten. Geschikt bij visbereidingen met of zonder sausje of voor een gezellige avond. Bewaarpotentieel tot 2029.</t>
  </si>
  <si>
    <t>Een frisse, strogele Verdejo met groene reflecties. Aroma’s van citrus, groene appel en perzik worden subtiel ondersteund door venkel en bloemen. Levendig en sappig van smaak, met een aangename zuurgraad en een droge, minerale afdronk met een licht bittertje. Perfect als aperitief of bij lichte vis, schaal- en schelpdieren, salades en geitenkaas. Bewaarpotentieel tot 2029.</t>
  </si>
  <si>
    <t>Vega Bravia Verdejo 2025, Bodegas Mocen (Rueda - Spanje)</t>
  </si>
  <si>
    <t>Een uitzonderlijke, witte rioja uit Spanje gemaakt met viura en sauvignon blanc. Een wijn met veel intensiteit en heel expressief. Een ware fruitsensatie, met vooral rijpe citrus en mango gemengd met vegetale tonen zoals brandnetel en een lichte bloemigheid. Geschikt als aperitief of bij frisse gerechten en sushi. Bewaarpotentieel tot 2028.</t>
  </si>
  <si>
    <t>Viognier is een druif die fijne en elegante wijnen oplevert. Met zijn bloemige toetsen en weinig zuren is dit een mooie aperitiefwijn. Aangewezen bij romige visgerechten, schelpdieren, asperges, fijne salades, (zoetzure) gerechten met fruit, niet te gekruide oosterse (wok)gerechten. Serveren bij 8 à 12°C. Bewaarpotentieel tot 2029.</t>
  </si>
  <si>
    <t>Een wijn afkomstig uit de streek van Béziers/Languedoc. Een combinatie van chardonnay, sauvignon en viognier die zorgt voor een ware smaaksensatie in de mond. Delicaat fruit en fijne houtlagering. Een ware kameleon wijn die zich direct aanpast bij vele gelegenheden en gerechten. Bewaarpotentieel tot 2028.</t>
  </si>
  <si>
    <t>Een goudgele wijn met een bouquet aan aroma’s zoals tropische vruchten, ananas, hazelnoot, linde en kweepeer, met een geroosterde toets van vanille. In de mond geniet men van een rijke en ronde smaak met een mooie aciditeit en lange afdronk. Bewaarpotentieel tot 2029.</t>
  </si>
  <si>
    <t>Een prachtige wijn met een schitterende afdronk en een exotisch bouquet. In Zuid-Amerika behoort deze wijn tot de top van de droge witte wijnen. Een ware ontdekking qua prijs-kwaliteit. Bewaarpotentieel tot 2029.</t>
  </si>
  <si>
    <t>Laat je verleiden door deze zonnige Vermentino uit Sardinië. Met zijn frisse aroma's van citrus, witte bloemen en rijp exotisch fruit brengt hij meteen de mediterrane sfeer in je glas. Elegant, levendig en heerlijk verfrissend. De perfecte begeleider van visgerechten, zeevruchten of een gezellige aperitiefavond. Bewaarpotentieel tot 2029.</t>
  </si>
  <si>
    <t>Strogele kleur met groene reflecties. De neus onthult intens bloemige en fruitige aroma's. In de mond aangenaam fris gecombineerd met een opmerkelijke complexiteit. Bewaarpotentieel tot 2029.</t>
  </si>
  <si>
    <t xml:space="preserve">Een verfijnde witte wijn met een briljante, goudgele kleur en een bouquet van witte en tropische vruchten zoals perzik en citrusvruchten. Toetsen van vanille en geroosterd brood verrijken het geheel. Een evenwichtige smaak met een frisse aciditeit en een mooie fruitige lengte. Bewaarpotentieel tot 2032. </t>
  </si>
  <si>
    <t>Deze wijn heeft een mooie, goudgele kleur en een bouquet met aroma's van honing, gekonfijt fruit, was en abrikoos. In de mond is hij vettig, krachtig en zeer harmonieus. Bewaarpotentieel tot 2032.</t>
  </si>
  <si>
    <t>Een zeer droge Loire wijn gemaakt met de sauvignondruif. Een wijn met een sterk aroma, evenwichtig en toch expressief van smaak. Geschikt bij gebakken vis, schaal- en schelpdieren. Uitermate geschikt als aperitiefwijn. Bewaarpotentieel tot 2032.</t>
  </si>
  <si>
    <t>Een zeer mooie lichtgele kleur met groene reflecties. Geurt innemend, expressief en fris. Smaakt naar frisse vegetale en discrete florale aroma’s met mooie fruit en vanille toetsen. De lange afdronk is resoluut mineraal en geeft perfect de degelijkheid en de charme van deze wijn weer. Bewaarpotentieel tot 2030.</t>
  </si>
  <si>
    <t>Dragon de Flandres Rood 2024 Vin de Pays d'Oc (Frankrijk)</t>
  </si>
  <si>
    <t xml:space="preserve">Terra de Lobos rood Casal Branco 2024 (Tejo - Portugal)
</t>
  </si>
  <si>
    <t xml:space="preserve">Château Les Chênes 2022 Bordeaux (Frankrijk)
</t>
  </si>
  <si>
    <t>Zabù Nero D'Avola 2025 (Sicilië)</t>
  </si>
  <si>
    <t>Coto de Hayas tinto crianza 2022 D.O. Campo de Borja (Spanje)</t>
  </si>
  <si>
    <t xml:space="preserve">Côtes du Rhône 'Roulepierre' 2024 Domaine Pierre Amadieu (Frankrijk)
</t>
  </si>
  <si>
    <t>Paul Mas 1892 Languedoc rood 2024 (Frankrijk) - bio</t>
  </si>
  <si>
    <t>Montepulciano d'Abruzzo 2023 DOC Jasci (Italië) - bio/vegan</t>
  </si>
  <si>
    <t xml:space="preserve">Gardacho Crianza 2022 Alzania Navarra (Spanje)
</t>
  </si>
  <si>
    <t xml:space="preserve">Château Labadie 2020 Médoc Cru Bourgeois Bordeaux (Frankrijk)
</t>
  </si>
  <si>
    <t xml:space="preserve">Herdade Grande Classico rood 2020 Alentejo (Portugal) 
</t>
  </si>
  <si>
    <t xml:space="preserve">Château Le Clos du Notaire 2020 Côtes de Bourg (Frankrijk)
</t>
  </si>
  <si>
    <t>Otto Lune  Primitivo Mendola Barrel 2024 Conti Zecca (Italië)</t>
  </si>
  <si>
    <t>Blauer Zweigelt 2023 Weingut
Leth (Oostenrijk)</t>
  </si>
  <si>
    <t>Viñedos Terra Noble Carmenère
Gran Reserva 2022 (Chili)</t>
  </si>
  <si>
    <t xml:space="preserve">Premium du Château Le Destrier 2022 St.-Émilion Grand Cru (Frankrijk)
</t>
  </si>
  <si>
    <t xml:space="preserve">Gigondas 'Romane-Machotte' 2022 Domaine Pierre Amadieu (Frankrijk)
</t>
  </si>
  <si>
    <t>Typische aroma’s van aardbei, framboos, hibiscus en een vleugje bosgrond met geroosterde kastanje. Perfect ondersteund door een mooie houtlagering, minerale tonen en levendige zuren. Zijdezacht van structuur. Een Pinot Noir, die vele rode Bourgogne fans sterk zal doen verrassen! Serveertemperatuur: 16-18° Celsius. Bewaarpotentieel tot 2032.</t>
  </si>
  <si>
    <t>Château de la Commanderie
2024 AC Lalande Pomerol
(Frankrijk)</t>
  </si>
  <si>
    <t xml:space="preserve">Château des Graviers 2019 Margaux (Frankrijk) - bio
</t>
  </si>
  <si>
    <t xml:space="preserve">Château Montlisse 2018 Saint-Émilion Grand Cru (Frankrijk)
</t>
  </si>
  <si>
    <t>La Dame de Baladoz 2022 Saint-Émilion Grand Cru (Frankrijk)</t>
  </si>
  <si>
    <t>Soepele, klassieke Bordeaux-stijl. Een combinatie van merlot, cabernet en syrah. Deze wijn past bij de klassieke keuken, kaas, voorgerechten of gewoon onder vrienden. Bewaarpotentieel tot 2030.</t>
  </si>
  <si>
    <t>Vigneti Zabù's wijngaarden bevinden zich op de heuvels boven het Arancio-meer. Dit meerwater is cruciaal, vooral tijdens de warme Siciliaanse zomers. De wijn kleurt robijnrood met paarse tinten. Geuren van kersen, bosbessen en kruidige accenten. Een vol en zacht mondgevoel met zwarte fruittonen, evenwichtige smaak dankzij milde tannines, een sappige en lange afdronk. Bewaarpotentieel tot 2030.</t>
  </si>
  <si>
    <t>Een wijn die de mond vult, met heldere violette kleuren en aroma’s van rijp fruit en kruiden. Zacht van smaak met een vanilletoets, geïntegreerde eik-tannines en een lichtrokerige nuance. Garnacha en tempranillodruiven. Best te serveren bij 18°, kan bij alle vleesgerechten, wild &amp; harde kazen. Bewaarpotentieel tot 2029.</t>
  </si>
  <si>
    <t>1892 verwijst naar het geboortejaar van stichter Paul Mas. Een mix van carignan, grenache, mourvèdre en cabernet sauvignon. Dieprode wijn met aroma’s van bosbessen, rode peper en kruiden. In de mond proef je een mooi evenwicht tussen zuren, soepele tannines en rijp fruit. Perfect bij rood vlees (BBQ), stoofpotjes, wild of  kaas. Bewaarpotentieel tot 2029.</t>
  </si>
  <si>
    <t>Een robijnrode en intense wijn met manueel geselecteerde en geoogste montepulcianodruiven. Een zachte en droge smaak. Door de vatrijping komen er subtiele tannines vrij. Een droom bij pasta’s, tomatenbereidingen en rood vlees. Bewaarpotentieel tot 2028.</t>
  </si>
  <si>
    <t>Een rijke en vlotte wijn, gemaakt van 50% tempranillo, 25% cabernet-sauvignon en 25% merlot. Een jaar verouderd in eiken vaten. Een ideale combinatie van de finesse van bordeaux met de Spaanse stevigheid. Past bij de meeste vleesgerechten, ook met wat kruidigheid. Lijkt verrassend jong. Bewaarpotentieel tot 2031.</t>
  </si>
  <si>
    <t>Een elegante bordeauxwijn, afkomstig uit Bégadan in de Médoc streek. Deze wijn bestaat uit 55% cabernet-sauvignon en 40% merlot. Geschikt bij lichtere vleesgerechten zoals kalf, lam &amp; varken. Bewaarpotentieel tot 2029.</t>
  </si>
  <si>
    <t>De Primitivo Mendola is een verleider in het glas: 85% Primitivo en 15% lokale druiven, gerijpt op hout voor extra diepte. Hij schittert robijnrood, met weelderige aroma’s van rijp fruit en kruidige tonen. De smaak is zacht, warm en vol, met een lange afdronk en een subtiele toets van cacao. Een ideale partner bij rood en gegrild vlees, pastagerechten en smaakvolle kazen. Bewaarpotentieel tot 2030.</t>
  </si>
  <si>
    <t>Deze dieprode wijn is een kruising van saint laurent en blaufränkisch. Een krachtige druivensoort die zorgt voor een volle en zacht kruidige smaak. Bewaarpotentieel tot 2030.</t>
  </si>
  <si>
    <t>Verras uw tafelgasten met deze diamant. Een krachtige en volle wijn die past bij alle wild- en vleesgerechten. Bewaarpotentieel tot 2030.</t>
  </si>
  <si>
    <t>De 100% merlot-wijnstokken van deze wijn zijn 60 jaar oud en liggen vlak onder de illustere toppers zoals Château Pavie. De wijn veroudert gedurende 12 maanden in 60% nieuwe eiken vaten. Deze wijn is geschikt is bij alle soorten rood vlees ook met een stevige saus. Bewaarpotentieel tot 2033.</t>
  </si>
  <si>
    <t>De kleinere buur van Châteauneuf-du-Pape, met iets meer elegantie. Gemaakt van de klassieke rhônedruiven: 80% grenache en 20% syrah, en een jaar verouderd op eiken vaten. Afkomstig van de wijngaarden Romane en Machotte die elkaar aanvullen qua ondergrond. Geschikt bij stevige stoofschotels en bij wild of als afsluiter van een maaltijd. Bewaarpotentieel tot 2030.</t>
  </si>
  <si>
    <t>Wijn met een diepe kleur. De grote aromatische complexiteit evolueert van rood fruit naar gedroogd fruit, kruiden en kreupelhout met een verfijnde houttoets. In de mond is het een vlezige wijn met fijne tannines en een lange afdronk. Bewaarpotentieel tot 2034.</t>
  </si>
  <si>
    <t>Dibon 0,0% is een populaire, volledig alcoholvrije mousserende wijn (cava-stijl). Deze mediterrane bubbel wordt in de Penedès-regio in Spanje gemaakt van traditionele druivensoorten zoals xarel·lo en macabeo en behoudt een verfijnde smaak met frisse tonen van citrus en wit fruit. Bewaarpotentieel tot 2028.</t>
  </si>
  <si>
    <t>Een witte mousserende wijn van Vandersteene wijngaard in Zwijnaarde, gemaakt onder begeleiding van Franse oenologen uit de Champagnestreek. Een schuimwijn met aroma's van geel fruit, perzik en abrikoos. Bewaarpotentieel tot 2028.</t>
  </si>
  <si>
    <t>Bubbels, porto, vermout</t>
  </si>
  <si>
    <t>Deze toegankelijke rode wijn uit de IGP Tejo is een harmonieuze blend van castelão en cabernet sauvignon. Helderrood in het glas, met aroma’s van cassis, rood fruit en een subtiele florale toets. Soepel en evenwichtig, met milde zuren, zachte tannines en een aangename afdronk. Een elegante, veelzijdige wijn om van te genieten. Bewaarpotentieel tot 2029.</t>
  </si>
  <si>
    <t>Herdade Grande Clássico Red is een karaktervolle wijn uit de Alentejo, gemaakt van handgeplukte druiven zoals alicante bouschet, aragonês, touriga nacional en trincadeira. De mediterrane zon en kleibodems zorgen voor een volle, evenwichtige stijl met rijp rood fruit, zachte tannines en een stevige structuur. Een warme en authentieke expressie van de regio. Heerlijk bij stevige gerechten of om rustig van te genieten. Bewaarpotentieel tot 2030.</t>
  </si>
  <si>
    <r>
      <t xml:space="preserve">Leth Pinot Noir reserve Wagram
2024 (Oostenrijk) 
</t>
    </r>
    <r>
      <rPr>
        <b/>
        <sz val="9"/>
        <rFont val="Arial"/>
        <family val="2"/>
      </rPr>
      <t>nieuw in ons aanbod</t>
    </r>
  </si>
  <si>
    <t>WIJNACTIE 
met een hart</t>
  </si>
  <si>
    <t xml:space="preserve">Buloo alcoholvrij parelend (België) - 75cl </t>
  </si>
  <si>
    <t xml:space="preserve">Bestellen kan tot woensdag 11 november 2026
Gelieve dit bestelformulier op te sturen naar PC Wagenschot vzw, Wijnverkoop, Steenweg 2, 9810 Eke-Nazareth of online te bestellen via onze website www.wagenschot.be/wijnverkoop </t>
  </si>
  <si>
    <r>
      <t xml:space="preserve">Atzei Saragat  Vermentino Isola Dei Nuraghi 2025 (Italië - Sardinië) 
</t>
    </r>
    <r>
      <rPr>
        <b/>
        <sz val="9"/>
        <rFont val="Arial"/>
        <family val="2"/>
      </rPr>
      <t>nieuw in ons aanbod</t>
    </r>
  </si>
  <si>
    <t>Blanquette de Limoux Domaine Rosier (Frankrijk)</t>
  </si>
  <si>
    <r>
      <t xml:space="preserve">Leth zweigelt rosé 2025
(Oostenrijk) - bio
</t>
    </r>
    <r>
      <rPr>
        <b/>
        <sz val="9"/>
        <rFont val="Arial"/>
        <family val="2"/>
      </rPr>
      <t>nieuw in ons aanbod</t>
    </r>
  </si>
  <si>
    <t>Elke bestelling draagt bij aan de realisatie van mooie projecten voor onze jongeren. Kies uit onze selectie van wijnen, bubbels en alcoholvrije alternatieven en steun onze organisatie op een smakelijke manier. Geniet verantwoord. Alcohol schaadt de gezondheid.</t>
  </si>
  <si>
    <t>Deze alcoholvrije bubbel is gemaakt van de chardonnay en heeft een fijne pareling en sprankelende frisheid. Hij is mooi droog en past perfect als aperitief op de feesttafel. Bewaarpotentieel tot 2028.</t>
  </si>
  <si>
    <t xml:space="preserve">SPUH-MAN-TAY alcoholvrij (België) - 75cl
</t>
  </si>
  <si>
    <t>Een nobele, krachtige en volle wijn. De strenge selectie van de merlotdruiven (gelegen vlakbij topkastelen) geeft aan deze wijn een edele smaak en een lange afdronk. Geschikt bij alle soorten rood vlees en bij kaas. Vanaf jaargang 2022 Saint-Emilion Grand Cru Classé, dit betekent in de praktijk dat de kwaliteit van de vorige 10 jaargangen geëvolueerd wordt, om te zien of deze het gewenst niveau halen. Bewaarpotentieel tot 2033.</t>
  </si>
  <si>
    <t>Dame de Baladoz is de tweede wijn van Château Tour Baladoz, St Emilion Grand cru Classé vanaf jaartal 2022. Ronde wijn met als basis merlotdruif, zacht in tannine, eerder fruitoverheersend dan houttoetsen. Perfect bij lichte vleesgerechten, zowel wit, rood als gevogelte en zachte kazen. Bewaarpotentieel tot 2032.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</si>
</sst>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9" x14ac:knownFonts="1">
    <font>
      <sz val="11"/>
      <color theme="1"/>
      <name val="Calibri"/>
      <family val="2"/>
      <scheme val="minor"/>
    </font>
    <font>
      <sz val="9"/>
      <name val="Arial"/>
      <family val="2"/>
    </font>
    <font>
      <sz val="11"/>
      <color indexed="8"/>
      <name val="Calibri"/>
      <family val="2"/>
      <charset val="1"/>
    </font>
    <font>
      <sz val="11"/>
      <color theme="1"/>
      <name val="Calibri"/>
      <family val="2"/>
      <scheme val="minor"/>
    </font>
    <font>
      <b/>
      <sz val="10"/>
      <name val="Arial"/>
      <family val="2"/>
    </font>
    <font>
      <b/>
      <sz val="10"/>
      <color theme="1"/>
      <name val="Calibri"/>
      <family val="2"/>
      <scheme val="minor"/>
    </font>
    <font>
      <sz val="10"/>
      <name val="Arial"/>
      <family val="2"/>
    </font>
    <font>
      <sz val="11"/>
      <name val="Arial"/>
      <family val="2"/>
    </font>
    <font>
      <b/>
      <sz val="11"/>
      <name val="Arial"/>
      <family val="2"/>
    </font>
    <font>
      <sz val="11"/>
      <name val="Calibri"/>
      <family val="2"/>
    </font>
    <font>
      <sz val="9"/>
      <color theme="0"/>
      <name val="Arial"/>
      <family val="2"/>
    </font>
    <font>
      <sz val="11"/>
      <color theme="0"/>
      <name val="Calibri"/>
      <family val="2"/>
      <scheme val="minor"/>
    </font>
    <font>
      <b/>
      <sz val="9"/>
      <name val="Arial"/>
      <family val="2"/>
    </font>
    <font>
      <sz val="16"/>
      <color rgb="FF000000"/>
      <name val="Calibri"/>
      <scheme val="minor"/>
    </font>
    <font>
      <sz val="10"/>
      <name val="Calibri"/>
      <scheme val="minor"/>
    </font>
    <font>
      <sz val="9"/>
      <name val="Calibri"/>
      <family val="2"/>
      <scheme val="minor"/>
    </font>
    <font>
      <b/>
      <sz val="10"/>
      <color theme="6" tint="-0.249977111117893"/>
      <name val="Calibri"/>
      <family val="2"/>
      <scheme val="minor"/>
    </font>
    <font>
      <b/>
      <sz val="16"/>
      <color theme="5" tint="-0.249977111117893"/>
      <name val="Calibri"/>
      <family val="2"/>
      <scheme val="minor"/>
    </font>
    <font>
      <b/>
      <sz val="10"/>
      <color theme="0"/>
      <name val="Arial"/>
      <family val="2"/>
    </font>
  </fonts>
  <fills count="7">
    <fill>
      <patternFill patternType="none"/>
    </fill>
    <fill>
      <patternFill patternType="gray125"/>
    </fill>
    <fill>
      <patternFill patternType="solid">
        <fgColor theme="0"/>
        <bgColor indexed="64"/>
      </patternFill>
    </fill>
    <fill>
      <patternFill patternType="solid">
        <fgColor rgb="FFFDFDFD"/>
        <bgColor indexed="64"/>
      </patternFill>
    </fill>
    <fill>
      <patternFill patternType="solid">
        <fgColor rgb="FFFFFFFF"/>
        <bgColor rgb="FF000000"/>
      </patternFill>
    </fill>
    <fill>
      <patternFill patternType="solid">
        <fgColor theme="6" tint="-0.249977111117893"/>
        <bgColor indexed="64"/>
      </patternFill>
    </fill>
    <fill>
      <patternFill patternType="solid">
        <fgColor theme="6"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2" fillId="0" borderId="0"/>
    <xf numFmtId="0" fontId="3" fillId="0" borderId="0"/>
  </cellStyleXfs>
  <cellXfs count="41">
    <xf numFmtId="0" fontId="0" fillId="0" borderId="0" xfId="0"/>
    <xf numFmtId="0" fontId="1" fillId="0" borderId="0" xfId="0" applyFont="1"/>
    <xf numFmtId="0" fontId="1" fillId="0" borderId="0" xfId="0" applyFont="1" applyAlignment="1">
      <alignment horizontal="right" vertical="top"/>
    </xf>
    <xf numFmtId="0" fontId="1" fillId="0" borderId="0" xfId="0" applyFont="1" applyAlignment="1">
      <alignment horizontal="left" vertical="top"/>
    </xf>
    <xf numFmtId="4" fontId="1" fillId="0" borderId="0" xfId="0" applyNumberFormat="1" applyFont="1" applyAlignment="1">
      <alignment horizontal="right" vertical="top"/>
    </xf>
    <xf numFmtId="0" fontId="7" fillId="3" borderId="1" xfId="0" applyFont="1" applyFill="1" applyBorder="1" applyAlignment="1">
      <alignment vertical="top"/>
    </xf>
    <xf numFmtId="1" fontId="5" fillId="2" borderId="0" xfId="0" applyNumberFormat="1" applyFont="1" applyFill="1"/>
    <xf numFmtId="164" fontId="4" fillId="2" borderId="0" xfId="0" applyNumberFormat="1" applyFont="1" applyFill="1"/>
    <xf numFmtId="0" fontId="8" fillId="0" borderId="0" xfId="0" applyFont="1" applyAlignment="1">
      <alignment horizontal="center" vertical="top"/>
    </xf>
    <xf numFmtId="0" fontId="9" fillId="4" borderId="1" xfId="0" applyFont="1" applyFill="1" applyBorder="1" applyAlignment="1">
      <alignment horizontal="center" vertical="center"/>
    </xf>
    <xf numFmtId="0" fontId="1" fillId="4" borderId="1" xfId="0" applyFont="1" applyFill="1" applyBorder="1" applyAlignment="1">
      <alignment vertical="center" wrapText="1"/>
    </xf>
    <xf numFmtId="0" fontId="1" fillId="4" borderId="1" xfId="0" applyFont="1" applyFill="1" applyBorder="1" applyAlignment="1">
      <alignment horizontal="right" vertical="center" wrapText="1"/>
    </xf>
    <xf numFmtId="164" fontId="10" fillId="2" borderId="1" xfId="0" applyNumberFormat="1" applyFont="1" applyFill="1" applyBorder="1" applyAlignment="1">
      <alignment horizontal="right" vertical="center"/>
    </xf>
    <xf numFmtId="0" fontId="1" fillId="4" borderId="1" xfId="0" applyFont="1" applyFill="1" applyBorder="1" applyAlignment="1" applyProtection="1">
      <alignment horizontal="right" vertical="center" wrapText="1"/>
      <protection locked="0"/>
    </xf>
    <xf numFmtId="0" fontId="7" fillId="2" borderId="4" xfId="0" applyFont="1" applyFill="1" applyBorder="1" applyAlignment="1">
      <alignment horizontal="left" vertical="center" wrapText="1"/>
    </xf>
    <xf numFmtId="0" fontId="1" fillId="4" borderId="1" xfId="0" applyFont="1" applyFill="1" applyBorder="1" applyAlignment="1">
      <alignment vertical="top" wrapText="1"/>
    </xf>
    <xf numFmtId="0" fontId="13" fillId="0" borderId="1"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4" fillId="3" borderId="1" xfId="0" applyFont="1" applyFill="1" applyBorder="1" applyAlignment="1">
      <alignment horizontal="left" vertical="center"/>
    </xf>
    <xf numFmtId="0" fontId="15" fillId="0" borderId="0" xfId="0" applyFont="1"/>
    <xf numFmtId="1" fontId="10" fillId="2" borderId="1" xfId="0" applyNumberFormat="1" applyFont="1" applyFill="1" applyBorder="1" applyAlignment="1">
      <alignment horizontal="right" vertical="center"/>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 fillId="6" borderId="1" xfId="0" applyFont="1" applyFill="1" applyBorder="1" applyAlignment="1">
      <alignment horizontal="center" vertical="center"/>
    </xf>
    <xf numFmtId="0" fontId="1" fillId="6" borderId="1" xfId="0" applyFont="1" applyFill="1" applyBorder="1" applyAlignment="1">
      <alignment horizontal="center" vertical="center" wrapText="1"/>
    </xf>
    <xf numFmtId="4" fontId="1" fillId="6" borderId="1" xfId="0" applyNumberFormat="1" applyFont="1" applyFill="1" applyBorder="1" applyAlignment="1">
      <alignment horizontal="center" vertical="center" wrapText="1"/>
    </xf>
    <xf numFmtId="2" fontId="1" fillId="4" borderId="1" xfId="0" applyNumberFormat="1" applyFont="1" applyFill="1" applyBorder="1" applyAlignment="1">
      <alignment horizontal="right" vertical="center" wrapText="1"/>
    </xf>
    <xf numFmtId="4" fontId="18" fillId="5" borderId="1" xfId="0" applyNumberFormat="1" applyFont="1" applyFill="1" applyBorder="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xf>
    <xf numFmtId="0" fontId="0" fillId="0" borderId="1" xfId="0" applyBorder="1" applyAlignment="1" applyProtection="1">
      <alignment horizontal="left" vertical="center"/>
      <protection locked="0"/>
    </xf>
    <xf numFmtId="0" fontId="7" fillId="2" borderId="4" xfId="0" applyFont="1" applyFill="1" applyBorder="1" applyAlignment="1">
      <alignment horizontal="left" vertical="center" wrapText="1"/>
    </xf>
    <xf numFmtId="0" fontId="0" fillId="0" borderId="5" xfId="0" applyBorder="1" applyAlignment="1">
      <alignment horizontal="left" vertical="center"/>
    </xf>
    <xf numFmtId="0" fontId="0" fillId="0" borderId="3" xfId="0" applyBorder="1" applyAlignment="1">
      <alignment horizontal="left" vertical="center"/>
    </xf>
    <xf numFmtId="0" fontId="1" fillId="0" borderId="4" xfId="0" applyFont="1" applyBorder="1" applyAlignment="1" applyProtection="1">
      <alignment horizontal="center"/>
      <protection locked="0"/>
    </xf>
    <xf numFmtId="0" fontId="1" fillId="0" borderId="5" xfId="0" applyFont="1" applyBorder="1" applyAlignment="1" applyProtection="1">
      <alignment horizontal="center"/>
      <protection locked="0"/>
    </xf>
    <xf numFmtId="0" fontId="1" fillId="0" borderId="3" xfId="0" applyFont="1" applyBorder="1" applyAlignment="1" applyProtection="1">
      <alignment horizontal="center"/>
      <protection locked="0"/>
    </xf>
    <xf numFmtId="0" fontId="6" fillId="3" borderId="5" xfId="0" applyFont="1" applyFill="1" applyBorder="1" applyAlignment="1" applyProtection="1">
      <alignment horizontal="left" vertical="center"/>
      <protection locked="0"/>
    </xf>
    <xf numFmtId="0" fontId="0" fillId="0" borderId="5"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11" fillId="5" borderId="1" xfId="0" applyFont="1" applyFill="1" applyBorder="1" applyAlignment="1">
      <alignment horizontal="center" wrapText="1"/>
    </xf>
  </cellXfs>
  <cellStyles count="3">
    <cellStyle name="Excel Built-in Normal" xfId="1" xr:uid="{00000000-0005-0000-0000-000000000000}"/>
    <cellStyle name="Standaard" xfId="0" builtinId="0"/>
    <cellStyle name="Standaard 2" xfId="2" xr:uid="{00000000-0005-0000-0000-000002000000}"/>
  </cellStyles>
  <dxfs count="6">
    <dxf>
      <font>
        <strike val="0"/>
        <color theme="1"/>
      </font>
    </dxf>
    <dxf>
      <font>
        <strike val="0"/>
        <color theme="1"/>
      </font>
    </dxf>
    <dxf>
      <font>
        <strike val="0"/>
        <color theme="1"/>
      </font>
    </dxf>
    <dxf>
      <font>
        <strike val="0"/>
        <color theme="1"/>
      </font>
    </dxf>
    <dxf>
      <font>
        <strike val="0"/>
        <color theme="1"/>
      </font>
    </dxf>
    <dxf>
      <font>
        <strike val="0"/>
        <color theme="1"/>
      </font>
    </dxf>
  </dxfs>
  <tableStyles count="0" defaultTableStyle="TableStyleMedium9" defaultPivotStyle="PivotStyleLight16"/>
  <colors>
    <mruColors>
      <color rgb="FFFDFD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3.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1.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342900</xdr:colOff>
      <xdr:row>0</xdr:row>
      <xdr:rowOff>66675</xdr:rowOff>
    </xdr:from>
    <xdr:to>
      <xdr:col>7</xdr:col>
      <xdr:colOff>381000</xdr:colOff>
      <xdr:row>0</xdr:row>
      <xdr:rowOff>689610</xdr:rowOff>
    </xdr:to>
    <xdr:pic>
      <xdr:nvPicPr>
        <xdr:cNvPr id="2" name="Afbeelding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91475" y="66675"/>
          <a:ext cx="657225" cy="628650"/>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H83"/>
  <sheetViews>
    <sheetView tabSelected="1" topLeftCell="A47" zoomScale="120" zoomScaleNormal="120" zoomScaleSheetLayoutView="100" workbookViewId="0">
      <selection activeCell="C66" sqref="C66"/>
    </sheetView>
  </sheetViews>
  <sheetFormatPr defaultColWidth="9.140625" defaultRowHeight="15" x14ac:dyDescent="0.25"/>
  <cols>
    <col min="1" max="1" width="4.5703125" style="8" customWidth="1"/>
    <col min="2" max="2" width="25.5703125" style="3" customWidth="1"/>
    <col min="3" max="3" width="58.5703125" style="3" customWidth="1"/>
    <col min="4" max="4" width="9.140625" style="4" customWidth="1"/>
    <col min="5" max="5" width="6.5703125" style="2" customWidth="1"/>
    <col min="6" max="6" width="9.28515625" style="4" customWidth="1"/>
    <col min="7" max="7" width="9.28515625" customWidth="1"/>
    <col min="8" max="8" width="10.140625" style="1" customWidth="1"/>
    <col min="9" max="16384" width="9.140625" style="1"/>
  </cols>
  <sheetData>
    <row r="1" spans="1:8" ht="63.75" customHeight="1" x14ac:dyDescent="0.25">
      <c r="B1" s="22" t="s">
        <v>136</v>
      </c>
      <c r="C1" s="21" t="s">
        <v>138</v>
      </c>
      <c r="F1" s="19" t="e" vm="1">
        <v>#VALUE!</v>
      </c>
    </row>
    <row r="2" spans="1:8" ht="48" x14ac:dyDescent="0.2">
      <c r="A2" s="23" t="s">
        <v>0</v>
      </c>
      <c r="B2" s="24" t="s">
        <v>1</v>
      </c>
      <c r="C2" s="24" t="s">
        <v>2</v>
      </c>
      <c r="D2" s="25" t="s">
        <v>3</v>
      </c>
      <c r="E2" s="24" t="s">
        <v>4</v>
      </c>
      <c r="F2" s="25" t="s">
        <v>5</v>
      </c>
      <c r="G2" s="25" t="s">
        <v>6</v>
      </c>
      <c r="H2" s="25" t="s">
        <v>7</v>
      </c>
    </row>
    <row r="3" spans="1:8" x14ac:dyDescent="0.25">
      <c r="A3" s="40" t="s">
        <v>8</v>
      </c>
      <c r="B3" s="40"/>
      <c r="C3" s="40"/>
      <c r="D3" s="40"/>
      <c r="E3" s="40"/>
      <c r="F3" s="40"/>
      <c r="G3" s="40"/>
      <c r="H3" s="40"/>
    </row>
    <row r="4" spans="1:8" ht="36" x14ac:dyDescent="0.2">
      <c r="A4" s="9">
        <v>1</v>
      </c>
      <c r="B4" s="15" t="s">
        <v>39</v>
      </c>
      <c r="C4" s="10" t="s">
        <v>143</v>
      </c>
      <c r="D4" s="26">
        <v>7.3</v>
      </c>
      <c r="E4" s="11">
        <v>1</v>
      </c>
      <c r="F4" s="26">
        <f>D4*E4</f>
        <v>7.3</v>
      </c>
      <c r="G4" s="13"/>
      <c r="H4" s="12">
        <f>G4*D4</f>
        <v>0</v>
      </c>
    </row>
    <row r="5" spans="1:8" ht="60" customHeight="1" x14ac:dyDescent="0.2">
      <c r="A5" s="9">
        <v>2</v>
      </c>
      <c r="B5" s="15" t="s">
        <v>45</v>
      </c>
      <c r="C5" s="10" t="s">
        <v>130</v>
      </c>
      <c r="D5" s="26">
        <v>10.5</v>
      </c>
      <c r="E5" s="11">
        <v>1</v>
      </c>
      <c r="F5" s="26">
        <f t="shared" ref="F5:F66" si="0">D5*E5</f>
        <v>10.5</v>
      </c>
      <c r="G5" s="13"/>
      <c r="H5" s="12">
        <f t="shared" ref="H5:H10" si="1">G5*D5</f>
        <v>0</v>
      </c>
    </row>
    <row r="6" spans="1:8" ht="72" x14ac:dyDescent="0.2">
      <c r="A6" s="9">
        <v>3</v>
      </c>
      <c r="B6" s="15" t="s">
        <v>137</v>
      </c>
      <c r="C6" s="10" t="s">
        <v>46</v>
      </c>
      <c r="D6" s="26">
        <v>10.8</v>
      </c>
      <c r="E6" s="11">
        <v>1</v>
      </c>
      <c r="F6" s="26">
        <f t="shared" si="0"/>
        <v>10.8</v>
      </c>
      <c r="G6" s="13"/>
      <c r="H6" s="12">
        <f t="shared" si="1"/>
        <v>0</v>
      </c>
    </row>
    <row r="7" spans="1:8" ht="62.25" customHeight="1" x14ac:dyDescent="0.2">
      <c r="A7" s="9">
        <v>4</v>
      </c>
      <c r="B7" s="15" t="s">
        <v>144</v>
      </c>
      <c r="C7" s="10" t="s">
        <v>47</v>
      </c>
      <c r="D7" s="26">
        <v>14.5</v>
      </c>
      <c r="E7" s="11">
        <v>1</v>
      </c>
      <c r="F7" s="26">
        <f t="shared" si="0"/>
        <v>14.5</v>
      </c>
      <c r="G7" s="13"/>
      <c r="H7" s="12">
        <f t="shared" si="1"/>
        <v>0</v>
      </c>
    </row>
    <row r="8" spans="1:8" ht="39.75" customHeight="1" x14ac:dyDescent="0.2">
      <c r="A8" s="9">
        <v>5</v>
      </c>
      <c r="B8" s="15" t="s">
        <v>40</v>
      </c>
      <c r="C8" s="10" t="s">
        <v>9</v>
      </c>
      <c r="D8" s="26">
        <v>29.9</v>
      </c>
      <c r="E8" s="11">
        <v>1</v>
      </c>
      <c r="F8" s="26">
        <f t="shared" si="0"/>
        <v>29.9</v>
      </c>
      <c r="G8" s="13"/>
      <c r="H8" s="12">
        <f t="shared" si="1"/>
        <v>0</v>
      </c>
    </row>
    <row r="9" spans="1:8" ht="46.5" customHeight="1" x14ac:dyDescent="0.2">
      <c r="A9" s="9">
        <v>6</v>
      </c>
      <c r="B9" s="15" t="s">
        <v>41</v>
      </c>
      <c r="C9" s="10" t="s">
        <v>10</v>
      </c>
      <c r="D9" s="26">
        <v>29.9</v>
      </c>
      <c r="E9" s="11">
        <v>1</v>
      </c>
      <c r="F9" s="26">
        <f t="shared" si="0"/>
        <v>29.9</v>
      </c>
      <c r="G9" s="13"/>
      <c r="H9" s="12">
        <f t="shared" si="1"/>
        <v>0</v>
      </c>
    </row>
    <row r="10" spans="1:8" ht="37.5" customHeight="1" x14ac:dyDescent="0.2">
      <c r="A10" s="9">
        <v>7</v>
      </c>
      <c r="B10" s="15" t="s">
        <v>42</v>
      </c>
      <c r="C10" s="10" t="s">
        <v>11</v>
      </c>
      <c r="D10" s="26">
        <v>29.9</v>
      </c>
      <c r="E10" s="11">
        <v>1</v>
      </c>
      <c r="F10" s="26">
        <f t="shared" si="0"/>
        <v>29.9</v>
      </c>
      <c r="G10" s="13"/>
      <c r="H10" s="12">
        <f t="shared" si="1"/>
        <v>0</v>
      </c>
    </row>
    <row r="11" spans="1:8" x14ac:dyDescent="0.25">
      <c r="A11" s="40" t="s">
        <v>132</v>
      </c>
      <c r="B11" s="40"/>
      <c r="C11" s="40"/>
      <c r="D11" s="40"/>
      <c r="E11" s="40"/>
      <c r="F11" s="40"/>
      <c r="G11" s="40"/>
      <c r="H11" s="40"/>
    </row>
    <row r="12" spans="1:8" ht="60" customHeight="1" x14ac:dyDescent="0.2">
      <c r="A12" s="9">
        <v>8</v>
      </c>
      <c r="B12" s="15" t="s">
        <v>48</v>
      </c>
      <c r="C12" s="10" t="s">
        <v>52</v>
      </c>
      <c r="D12" s="26">
        <v>10.4</v>
      </c>
      <c r="E12" s="11">
        <v>6</v>
      </c>
      <c r="F12" s="26">
        <f t="shared" si="0"/>
        <v>62.400000000000006</v>
      </c>
      <c r="G12" s="13"/>
      <c r="H12" s="12">
        <f>G12*F12</f>
        <v>0</v>
      </c>
    </row>
    <row r="13" spans="1:8" ht="76.5" customHeight="1" x14ac:dyDescent="0.2">
      <c r="A13" s="9">
        <v>9</v>
      </c>
      <c r="B13" s="15" t="s">
        <v>49</v>
      </c>
      <c r="C13" s="10" t="s">
        <v>53</v>
      </c>
      <c r="D13" s="26">
        <v>10.4</v>
      </c>
      <c r="E13" s="11">
        <v>6</v>
      </c>
      <c r="F13" s="26">
        <f t="shared" si="0"/>
        <v>62.400000000000006</v>
      </c>
      <c r="G13" s="13"/>
      <c r="H13" s="12">
        <f t="shared" ref="H13:H20" si="2">G13*F13</f>
        <v>0</v>
      </c>
    </row>
    <row r="14" spans="1:8" ht="60.75" customHeight="1" x14ac:dyDescent="0.2">
      <c r="A14" s="9">
        <v>10</v>
      </c>
      <c r="B14" s="15" t="s">
        <v>12</v>
      </c>
      <c r="C14" s="10" t="s">
        <v>38</v>
      </c>
      <c r="D14" s="26">
        <v>10.6</v>
      </c>
      <c r="E14" s="11">
        <v>6</v>
      </c>
      <c r="F14" s="26">
        <f t="shared" si="0"/>
        <v>63.599999999999994</v>
      </c>
      <c r="G14" s="13"/>
      <c r="H14" s="12">
        <f t="shared" si="2"/>
        <v>0</v>
      </c>
    </row>
    <row r="15" spans="1:8" ht="48" x14ac:dyDescent="0.2">
      <c r="A15" s="9">
        <v>11</v>
      </c>
      <c r="B15" s="15" t="s">
        <v>140</v>
      </c>
      <c r="C15" s="10" t="s">
        <v>54</v>
      </c>
      <c r="D15" s="26">
        <v>13.6</v>
      </c>
      <c r="E15" s="11">
        <v>6</v>
      </c>
      <c r="F15" s="26">
        <f t="shared" si="0"/>
        <v>81.599999999999994</v>
      </c>
      <c r="G15" s="13"/>
      <c r="H15" s="12">
        <f t="shared" si="2"/>
        <v>0</v>
      </c>
    </row>
    <row r="16" spans="1:8" ht="48" x14ac:dyDescent="0.2">
      <c r="A16" s="9">
        <v>12</v>
      </c>
      <c r="B16" s="15" t="s">
        <v>15</v>
      </c>
      <c r="C16" s="10" t="s">
        <v>131</v>
      </c>
      <c r="D16" s="26">
        <v>19</v>
      </c>
      <c r="E16" s="11">
        <v>1</v>
      </c>
      <c r="F16" s="26">
        <f t="shared" si="0"/>
        <v>19</v>
      </c>
      <c r="G16" s="13"/>
      <c r="H16" s="12">
        <f t="shared" si="2"/>
        <v>0</v>
      </c>
    </row>
    <row r="17" spans="1:8" ht="36" x14ac:dyDescent="0.2">
      <c r="A17" s="9">
        <v>13</v>
      </c>
      <c r="B17" s="15" t="s">
        <v>50</v>
      </c>
      <c r="C17" s="10" t="s">
        <v>55</v>
      </c>
      <c r="D17" s="26">
        <v>29</v>
      </c>
      <c r="E17" s="11">
        <v>1</v>
      </c>
      <c r="F17" s="26">
        <f t="shared" si="0"/>
        <v>29</v>
      </c>
      <c r="G17" s="13"/>
      <c r="H17" s="12">
        <f t="shared" si="2"/>
        <v>0</v>
      </c>
    </row>
    <row r="18" spans="1:8" ht="24" x14ac:dyDescent="0.2">
      <c r="A18" s="9">
        <v>14</v>
      </c>
      <c r="B18" s="15" t="s">
        <v>13</v>
      </c>
      <c r="C18" s="10" t="s">
        <v>56</v>
      </c>
      <c r="D18" s="26">
        <v>10.8</v>
      </c>
      <c r="E18" s="11">
        <v>1</v>
      </c>
      <c r="F18" s="26">
        <f t="shared" si="0"/>
        <v>10.8</v>
      </c>
      <c r="G18" s="13"/>
      <c r="H18" s="12">
        <f t="shared" si="2"/>
        <v>0</v>
      </c>
    </row>
    <row r="19" spans="1:8" ht="24" x14ac:dyDescent="0.2">
      <c r="A19" s="9">
        <v>15</v>
      </c>
      <c r="B19" s="15" t="s">
        <v>14</v>
      </c>
      <c r="C19" s="10" t="s">
        <v>57</v>
      </c>
      <c r="D19" s="26">
        <v>10.8</v>
      </c>
      <c r="E19" s="11">
        <v>1</v>
      </c>
      <c r="F19" s="26">
        <f t="shared" si="0"/>
        <v>10.8</v>
      </c>
      <c r="G19" s="13"/>
      <c r="H19" s="12">
        <f t="shared" si="2"/>
        <v>0</v>
      </c>
    </row>
    <row r="20" spans="1:8" ht="48" x14ac:dyDescent="0.2">
      <c r="A20" s="9">
        <v>16</v>
      </c>
      <c r="B20" s="15" t="s">
        <v>51</v>
      </c>
      <c r="C20" s="10" t="s">
        <v>58</v>
      </c>
      <c r="D20" s="26">
        <v>24</v>
      </c>
      <c r="E20" s="11">
        <v>1</v>
      </c>
      <c r="F20" s="26">
        <f t="shared" si="0"/>
        <v>24</v>
      </c>
      <c r="G20" s="13"/>
      <c r="H20" s="12">
        <f t="shared" si="2"/>
        <v>0</v>
      </c>
    </row>
    <row r="21" spans="1:8" x14ac:dyDescent="0.25">
      <c r="A21" s="40" t="s">
        <v>16</v>
      </c>
      <c r="B21" s="40"/>
      <c r="C21" s="40"/>
      <c r="D21" s="40"/>
      <c r="E21" s="40"/>
      <c r="F21" s="40"/>
      <c r="G21" s="40"/>
      <c r="H21" s="40"/>
    </row>
    <row r="22" spans="1:8" ht="39.75" customHeight="1" x14ac:dyDescent="0.2">
      <c r="A22" s="9">
        <v>17</v>
      </c>
      <c r="B22" s="15" t="s">
        <v>59</v>
      </c>
      <c r="C22" s="10" t="s">
        <v>60</v>
      </c>
      <c r="D22" s="26">
        <v>8.25</v>
      </c>
      <c r="E22" s="11">
        <v>6</v>
      </c>
      <c r="F22" s="26">
        <f t="shared" si="0"/>
        <v>49.5</v>
      </c>
      <c r="G22" s="13"/>
      <c r="H22" s="12">
        <f>G22*F22</f>
        <v>0</v>
      </c>
    </row>
    <row r="23" spans="1:8" ht="48" x14ac:dyDescent="0.2">
      <c r="A23" s="9">
        <v>18</v>
      </c>
      <c r="B23" s="15" t="s">
        <v>141</v>
      </c>
      <c r="C23" s="10" t="s">
        <v>61</v>
      </c>
      <c r="D23" s="26">
        <v>12.4</v>
      </c>
      <c r="E23" s="11">
        <v>6</v>
      </c>
      <c r="F23" s="26">
        <f t="shared" si="0"/>
        <v>74.400000000000006</v>
      </c>
      <c r="G23" s="13"/>
      <c r="H23" s="12">
        <f>G23*F23</f>
        <v>0</v>
      </c>
    </row>
    <row r="24" spans="1:8" x14ac:dyDescent="0.25">
      <c r="A24" s="40" t="s">
        <v>17</v>
      </c>
      <c r="B24" s="40"/>
      <c r="C24" s="40"/>
      <c r="D24" s="40"/>
      <c r="E24" s="40"/>
      <c r="F24" s="40"/>
      <c r="G24" s="40"/>
      <c r="H24" s="40"/>
    </row>
    <row r="25" spans="1:8" ht="39.75" customHeight="1" x14ac:dyDescent="0.2">
      <c r="A25" s="9">
        <v>19</v>
      </c>
      <c r="B25" s="15" t="s">
        <v>62</v>
      </c>
      <c r="C25" s="10" t="s">
        <v>79</v>
      </c>
      <c r="D25" s="26">
        <v>7.6</v>
      </c>
      <c r="E25" s="11">
        <v>6</v>
      </c>
      <c r="F25" s="26">
        <f t="shared" si="0"/>
        <v>45.599999999999994</v>
      </c>
      <c r="G25" s="13"/>
      <c r="H25" s="12">
        <f>G25*F25</f>
        <v>0</v>
      </c>
    </row>
    <row r="26" spans="1:8" ht="37.5" customHeight="1" x14ac:dyDescent="0.2">
      <c r="A26" s="9">
        <v>20</v>
      </c>
      <c r="B26" s="15" t="s">
        <v>63</v>
      </c>
      <c r="C26" s="10" t="s">
        <v>80</v>
      </c>
      <c r="D26" s="26">
        <v>7.6</v>
      </c>
      <c r="E26" s="11">
        <v>6</v>
      </c>
      <c r="F26" s="26">
        <f t="shared" si="0"/>
        <v>45.599999999999994</v>
      </c>
      <c r="G26" s="13"/>
      <c r="H26" s="12">
        <f t="shared" ref="H26:H43" si="3">G26*F26</f>
        <v>0</v>
      </c>
    </row>
    <row r="27" spans="1:8" ht="48" x14ac:dyDescent="0.2">
      <c r="A27" s="9">
        <v>21</v>
      </c>
      <c r="B27" s="15" t="s">
        <v>64</v>
      </c>
      <c r="C27" s="10" t="s">
        <v>81</v>
      </c>
      <c r="D27" s="26">
        <v>7.7</v>
      </c>
      <c r="E27" s="11">
        <v>12</v>
      </c>
      <c r="F27" s="26">
        <f t="shared" si="0"/>
        <v>92.4</v>
      </c>
      <c r="G27" s="13"/>
      <c r="H27" s="12">
        <f t="shared" si="3"/>
        <v>0</v>
      </c>
    </row>
    <row r="28" spans="1:8" ht="62.25" customHeight="1" x14ac:dyDescent="0.2">
      <c r="A28" s="9">
        <v>22</v>
      </c>
      <c r="B28" s="15" t="s">
        <v>83</v>
      </c>
      <c r="C28" s="10" t="s">
        <v>82</v>
      </c>
      <c r="D28" s="26">
        <v>8.3000000000000007</v>
      </c>
      <c r="E28" s="11">
        <v>6</v>
      </c>
      <c r="F28" s="26">
        <f t="shared" si="0"/>
        <v>49.800000000000004</v>
      </c>
      <c r="G28" s="13"/>
      <c r="H28" s="12">
        <f t="shared" si="3"/>
        <v>0</v>
      </c>
    </row>
    <row r="29" spans="1:8" ht="61.5" customHeight="1" x14ac:dyDescent="0.2">
      <c r="A29" s="9">
        <v>23</v>
      </c>
      <c r="B29" s="15" t="s">
        <v>65</v>
      </c>
      <c r="C29" s="10" t="s">
        <v>84</v>
      </c>
      <c r="D29" s="26">
        <v>8.5</v>
      </c>
      <c r="E29" s="11">
        <v>6</v>
      </c>
      <c r="F29" s="26">
        <f t="shared" si="0"/>
        <v>51</v>
      </c>
      <c r="G29" s="13"/>
      <c r="H29" s="12">
        <f t="shared" si="3"/>
        <v>0</v>
      </c>
    </row>
    <row r="30" spans="1:8" ht="59.25" customHeight="1" x14ac:dyDescent="0.2">
      <c r="A30" s="9">
        <v>24</v>
      </c>
      <c r="B30" s="15" t="s">
        <v>66</v>
      </c>
      <c r="C30" s="10" t="s">
        <v>85</v>
      </c>
      <c r="D30" s="26">
        <v>8.65</v>
      </c>
      <c r="E30" s="11">
        <v>6</v>
      </c>
      <c r="F30" s="26">
        <f t="shared" si="0"/>
        <v>51.900000000000006</v>
      </c>
      <c r="G30" s="13"/>
      <c r="H30" s="12">
        <f t="shared" si="3"/>
        <v>0</v>
      </c>
    </row>
    <row r="31" spans="1:8" ht="52.5" customHeight="1" x14ac:dyDescent="0.2">
      <c r="A31" s="9">
        <v>25</v>
      </c>
      <c r="B31" s="15" t="s">
        <v>67</v>
      </c>
      <c r="C31" s="10" t="s">
        <v>86</v>
      </c>
      <c r="D31" s="26">
        <v>8.8000000000000007</v>
      </c>
      <c r="E31" s="11">
        <v>6</v>
      </c>
      <c r="F31" s="26">
        <f t="shared" si="0"/>
        <v>52.800000000000004</v>
      </c>
      <c r="G31" s="13"/>
      <c r="H31" s="12">
        <f t="shared" si="3"/>
        <v>0</v>
      </c>
    </row>
    <row r="32" spans="1:8" ht="48" x14ac:dyDescent="0.2">
      <c r="A32" s="9">
        <v>26</v>
      </c>
      <c r="B32" s="15" t="s">
        <v>68</v>
      </c>
      <c r="C32" s="10" t="s">
        <v>87</v>
      </c>
      <c r="D32" s="26">
        <v>9.9</v>
      </c>
      <c r="E32" s="11">
        <v>6</v>
      </c>
      <c r="F32" s="26">
        <f t="shared" si="0"/>
        <v>59.400000000000006</v>
      </c>
      <c r="G32" s="13"/>
      <c r="H32" s="12">
        <f t="shared" si="3"/>
        <v>0</v>
      </c>
    </row>
    <row r="33" spans="1:8" ht="40.5" customHeight="1" x14ac:dyDescent="0.2">
      <c r="A33" s="9">
        <v>27</v>
      </c>
      <c r="B33" s="15" t="s">
        <v>69</v>
      </c>
      <c r="C33" s="10" t="s">
        <v>18</v>
      </c>
      <c r="D33" s="26">
        <v>10.3</v>
      </c>
      <c r="E33" s="11">
        <v>6</v>
      </c>
      <c r="F33" s="26">
        <f t="shared" si="0"/>
        <v>61.800000000000004</v>
      </c>
      <c r="G33" s="13"/>
      <c r="H33" s="12">
        <f t="shared" si="3"/>
        <v>0</v>
      </c>
    </row>
    <row r="34" spans="1:8" ht="38.25" customHeight="1" x14ac:dyDescent="0.2">
      <c r="A34" s="9">
        <v>28</v>
      </c>
      <c r="B34" s="15" t="s">
        <v>70</v>
      </c>
      <c r="C34" s="10" t="s">
        <v>88</v>
      </c>
      <c r="D34" s="26">
        <v>10.6</v>
      </c>
      <c r="E34" s="11">
        <v>6</v>
      </c>
      <c r="F34" s="26">
        <f t="shared" si="0"/>
        <v>63.599999999999994</v>
      </c>
      <c r="G34" s="13"/>
      <c r="H34" s="12">
        <f t="shared" si="3"/>
        <v>0</v>
      </c>
    </row>
    <row r="35" spans="1:8" ht="60" x14ac:dyDescent="0.2">
      <c r="A35" s="9">
        <v>29</v>
      </c>
      <c r="B35" s="15" t="s">
        <v>139</v>
      </c>
      <c r="C35" s="10" t="s">
        <v>89</v>
      </c>
      <c r="D35" s="26">
        <v>10.9</v>
      </c>
      <c r="E35" s="11">
        <v>6</v>
      </c>
      <c r="F35" s="26">
        <f t="shared" si="0"/>
        <v>65.400000000000006</v>
      </c>
      <c r="G35" s="13"/>
      <c r="H35" s="12">
        <f t="shared" si="3"/>
        <v>0</v>
      </c>
    </row>
    <row r="36" spans="1:8" ht="36" x14ac:dyDescent="0.2">
      <c r="A36" s="9">
        <v>30</v>
      </c>
      <c r="B36" s="15" t="s">
        <v>71</v>
      </c>
      <c r="C36" s="10" t="s">
        <v>90</v>
      </c>
      <c r="D36" s="26">
        <v>11</v>
      </c>
      <c r="E36" s="11">
        <v>6</v>
      </c>
      <c r="F36" s="26">
        <f t="shared" si="0"/>
        <v>66</v>
      </c>
      <c r="G36" s="13"/>
      <c r="H36" s="12">
        <f t="shared" si="3"/>
        <v>0</v>
      </c>
    </row>
    <row r="37" spans="1:8" ht="52.5" customHeight="1" x14ac:dyDescent="0.2">
      <c r="A37" s="9">
        <v>31</v>
      </c>
      <c r="B37" s="15" t="s">
        <v>72</v>
      </c>
      <c r="C37" s="10" t="s">
        <v>91</v>
      </c>
      <c r="D37" s="26">
        <v>11.7</v>
      </c>
      <c r="E37" s="11">
        <v>6</v>
      </c>
      <c r="F37" s="26">
        <f t="shared" si="0"/>
        <v>70.199999999999989</v>
      </c>
      <c r="G37" s="13"/>
      <c r="H37" s="12">
        <f t="shared" si="3"/>
        <v>0</v>
      </c>
    </row>
    <row r="38" spans="1:8" ht="36" x14ac:dyDescent="0.2">
      <c r="A38" s="9">
        <v>32</v>
      </c>
      <c r="B38" s="15" t="s">
        <v>73</v>
      </c>
      <c r="C38" s="10" t="s">
        <v>19</v>
      </c>
      <c r="D38" s="26">
        <v>12.2</v>
      </c>
      <c r="E38" s="11">
        <v>6</v>
      </c>
      <c r="F38" s="26">
        <f t="shared" si="0"/>
        <v>73.199999999999989</v>
      </c>
      <c r="G38" s="13"/>
      <c r="H38" s="12">
        <f t="shared" si="3"/>
        <v>0</v>
      </c>
    </row>
    <row r="39" spans="1:8" ht="24" x14ac:dyDescent="0.2">
      <c r="A39" s="9">
        <v>33</v>
      </c>
      <c r="B39" s="15" t="s">
        <v>74</v>
      </c>
      <c r="C39" s="10" t="s">
        <v>75</v>
      </c>
      <c r="D39" s="26">
        <v>13.4</v>
      </c>
      <c r="E39" s="11">
        <v>6</v>
      </c>
      <c r="F39" s="26">
        <f t="shared" si="0"/>
        <v>80.400000000000006</v>
      </c>
      <c r="G39" s="13"/>
      <c r="H39" s="12">
        <f t="shared" si="3"/>
        <v>0</v>
      </c>
    </row>
    <row r="40" spans="1:8" ht="38.25" customHeight="1" x14ac:dyDescent="0.2">
      <c r="A40" s="9">
        <v>34</v>
      </c>
      <c r="B40" s="15" t="s">
        <v>76</v>
      </c>
      <c r="C40" s="10" t="s">
        <v>92</v>
      </c>
      <c r="D40" s="26">
        <v>13.6</v>
      </c>
      <c r="E40" s="11">
        <v>6</v>
      </c>
      <c r="F40" s="26">
        <f t="shared" si="0"/>
        <v>81.599999999999994</v>
      </c>
      <c r="G40" s="13"/>
      <c r="H40" s="12">
        <f t="shared" si="3"/>
        <v>0</v>
      </c>
    </row>
    <row r="41" spans="1:8" ht="48" x14ac:dyDescent="0.2">
      <c r="A41" s="9">
        <v>35</v>
      </c>
      <c r="B41" s="15" t="s">
        <v>77</v>
      </c>
      <c r="C41" s="10" t="s">
        <v>93</v>
      </c>
      <c r="D41" s="26">
        <v>20</v>
      </c>
      <c r="E41" s="11">
        <v>6</v>
      </c>
      <c r="F41" s="26">
        <f t="shared" si="0"/>
        <v>120</v>
      </c>
      <c r="G41" s="13"/>
      <c r="H41" s="12">
        <f t="shared" si="3"/>
        <v>0</v>
      </c>
    </row>
    <row r="42" spans="1:8" ht="60" x14ac:dyDescent="0.2">
      <c r="A42" s="9">
        <v>36</v>
      </c>
      <c r="B42" s="15" t="s">
        <v>20</v>
      </c>
      <c r="C42" s="10" t="s">
        <v>21</v>
      </c>
      <c r="D42" s="26">
        <v>20.5</v>
      </c>
      <c r="E42" s="11">
        <v>6</v>
      </c>
      <c r="F42" s="26">
        <f t="shared" si="0"/>
        <v>123</v>
      </c>
      <c r="G42" s="13"/>
      <c r="H42" s="12"/>
    </row>
    <row r="43" spans="1:8" ht="60" customHeight="1" x14ac:dyDescent="0.2">
      <c r="A43" s="9">
        <v>37</v>
      </c>
      <c r="B43" s="15" t="s">
        <v>78</v>
      </c>
      <c r="C43" s="10" t="s">
        <v>94</v>
      </c>
      <c r="D43" s="26">
        <v>23</v>
      </c>
      <c r="E43" s="11">
        <v>6</v>
      </c>
      <c r="F43" s="26">
        <f t="shared" si="0"/>
        <v>138</v>
      </c>
      <c r="G43" s="13"/>
      <c r="H43" s="12">
        <f t="shared" si="3"/>
        <v>0</v>
      </c>
    </row>
    <row r="44" spans="1:8" x14ac:dyDescent="0.25">
      <c r="A44" s="40" t="s">
        <v>22</v>
      </c>
      <c r="B44" s="40"/>
      <c r="C44" s="40"/>
      <c r="D44" s="40"/>
      <c r="E44" s="40"/>
      <c r="F44" s="40"/>
      <c r="G44" s="40"/>
      <c r="H44" s="40"/>
    </row>
    <row r="45" spans="1:8" ht="36" x14ac:dyDescent="0.2">
      <c r="A45" s="9">
        <v>38</v>
      </c>
      <c r="B45" s="15" t="s">
        <v>95</v>
      </c>
      <c r="C45" s="10" t="s">
        <v>117</v>
      </c>
      <c r="D45" s="26">
        <v>6.9</v>
      </c>
      <c r="E45" s="11">
        <v>12</v>
      </c>
      <c r="F45" s="26">
        <f t="shared" si="0"/>
        <v>82.800000000000011</v>
      </c>
      <c r="G45" s="13"/>
      <c r="H45" s="12">
        <f>G45*F45</f>
        <v>0</v>
      </c>
    </row>
    <row r="46" spans="1:8" ht="65.25" customHeight="1" x14ac:dyDescent="0.2">
      <c r="A46" s="9">
        <v>39</v>
      </c>
      <c r="B46" s="15" t="s">
        <v>96</v>
      </c>
      <c r="C46" s="10" t="s">
        <v>133</v>
      </c>
      <c r="D46" s="26">
        <v>7.15</v>
      </c>
      <c r="E46" s="11">
        <v>6</v>
      </c>
      <c r="F46" s="26">
        <f t="shared" si="0"/>
        <v>42.900000000000006</v>
      </c>
      <c r="G46" s="13"/>
      <c r="H46" s="12">
        <f t="shared" ref="H46:H66" si="4">G46*F46</f>
        <v>0</v>
      </c>
    </row>
    <row r="47" spans="1:8" ht="48" x14ac:dyDescent="0.2">
      <c r="A47" s="9">
        <v>40</v>
      </c>
      <c r="B47" s="15" t="s">
        <v>97</v>
      </c>
      <c r="C47" s="10" t="s">
        <v>23</v>
      </c>
      <c r="D47" s="26">
        <v>8</v>
      </c>
      <c r="E47" s="11">
        <v>6</v>
      </c>
      <c r="F47" s="26">
        <f t="shared" si="0"/>
        <v>48</v>
      </c>
      <c r="G47" s="13"/>
      <c r="H47" s="12">
        <f t="shared" si="4"/>
        <v>0</v>
      </c>
    </row>
    <row r="48" spans="1:8" ht="72" customHeight="1" x14ac:dyDescent="0.2">
      <c r="A48" s="9">
        <v>41</v>
      </c>
      <c r="B48" s="15" t="s">
        <v>98</v>
      </c>
      <c r="C48" s="10" t="s">
        <v>118</v>
      </c>
      <c r="D48" s="26">
        <v>8.6</v>
      </c>
      <c r="E48" s="11">
        <v>6</v>
      </c>
      <c r="F48" s="26">
        <f t="shared" si="0"/>
        <v>51.599999999999994</v>
      </c>
      <c r="G48" s="13"/>
      <c r="H48" s="12">
        <f t="shared" si="4"/>
        <v>0</v>
      </c>
    </row>
    <row r="49" spans="1:8" ht="60.75" customHeight="1" x14ac:dyDescent="0.2">
      <c r="A49" s="9">
        <v>42</v>
      </c>
      <c r="B49" s="15" t="s">
        <v>99</v>
      </c>
      <c r="C49" s="10" t="s">
        <v>119</v>
      </c>
      <c r="D49" s="26">
        <v>8.8000000000000007</v>
      </c>
      <c r="E49" s="11">
        <v>12</v>
      </c>
      <c r="F49" s="26">
        <f t="shared" si="0"/>
        <v>105.60000000000001</v>
      </c>
      <c r="G49" s="13"/>
      <c r="H49" s="12">
        <f t="shared" si="4"/>
        <v>0</v>
      </c>
    </row>
    <row r="50" spans="1:8" ht="50.25" customHeight="1" x14ac:dyDescent="0.2">
      <c r="A50" s="9">
        <v>43</v>
      </c>
      <c r="B50" s="15" t="s">
        <v>100</v>
      </c>
      <c r="C50" s="10" t="s">
        <v>24</v>
      </c>
      <c r="D50" s="26">
        <v>9</v>
      </c>
      <c r="E50" s="11">
        <v>6</v>
      </c>
      <c r="F50" s="26">
        <f t="shared" si="0"/>
        <v>54</v>
      </c>
      <c r="G50" s="13"/>
      <c r="H50" s="12">
        <f t="shared" si="4"/>
        <v>0</v>
      </c>
    </row>
    <row r="51" spans="1:8" ht="63" customHeight="1" x14ac:dyDescent="0.2">
      <c r="A51" s="9">
        <v>44</v>
      </c>
      <c r="B51" s="15" t="s">
        <v>101</v>
      </c>
      <c r="C51" s="10" t="s">
        <v>120</v>
      </c>
      <c r="D51" s="26">
        <v>9.5</v>
      </c>
      <c r="E51" s="11">
        <v>6</v>
      </c>
      <c r="F51" s="26">
        <f t="shared" si="0"/>
        <v>57</v>
      </c>
      <c r="G51" s="13"/>
      <c r="H51" s="12">
        <f t="shared" si="4"/>
        <v>0</v>
      </c>
    </row>
    <row r="52" spans="1:8" ht="48" x14ac:dyDescent="0.2">
      <c r="A52" s="9">
        <v>45</v>
      </c>
      <c r="B52" s="15" t="s">
        <v>102</v>
      </c>
      <c r="C52" s="10" t="s">
        <v>121</v>
      </c>
      <c r="D52" s="26">
        <v>9.9</v>
      </c>
      <c r="E52" s="11">
        <v>6</v>
      </c>
      <c r="F52" s="26">
        <f t="shared" si="0"/>
        <v>59.400000000000006</v>
      </c>
      <c r="G52" s="13"/>
      <c r="H52" s="12">
        <f t="shared" si="4"/>
        <v>0</v>
      </c>
    </row>
    <row r="53" spans="1:8" ht="62.25" customHeight="1" x14ac:dyDescent="0.2">
      <c r="A53" s="9">
        <v>46</v>
      </c>
      <c r="B53" s="15" t="s">
        <v>103</v>
      </c>
      <c r="C53" s="10" t="s">
        <v>122</v>
      </c>
      <c r="D53" s="26">
        <v>10.5</v>
      </c>
      <c r="E53" s="11">
        <v>6</v>
      </c>
      <c r="F53" s="26">
        <f t="shared" si="0"/>
        <v>63</v>
      </c>
      <c r="G53" s="13"/>
      <c r="H53" s="12">
        <f t="shared" si="4"/>
        <v>0</v>
      </c>
    </row>
    <row r="54" spans="1:8" ht="41.25" customHeight="1" x14ac:dyDescent="0.2">
      <c r="A54" s="9">
        <v>47</v>
      </c>
      <c r="B54" s="15" t="s">
        <v>104</v>
      </c>
      <c r="C54" s="10" t="s">
        <v>123</v>
      </c>
      <c r="D54" s="26">
        <v>12</v>
      </c>
      <c r="E54" s="11">
        <v>6</v>
      </c>
      <c r="F54" s="26">
        <f t="shared" si="0"/>
        <v>72</v>
      </c>
      <c r="G54" s="13"/>
      <c r="H54" s="12">
        <f t="shared" si="4"/>
        <v>0</v>
      </c>
    </row>
    <row r="55" spans="1:8" ht="74.25" customHeight="1" x14ac:dyDescent="0.2">
      <c r="A55" s="9">
        <v>48</v>
      </c>
      <c r="B55" s="15" t="s">
        <v>105</v>
      </c>
      <c r="C55" s="10" t="s">
        <v>134</v>
      </c>
      <c r="D55" s="26">
        <v>12.35</v>
      </c>
      <c r="E55" s="11">
        <v>6</v>
      </c>
      <c r="F55" s="26">
        <f t="shared" si="0"/>
        <v>74.099999999999994</v>
      </c>
      <c r="G55" s="13"/>
      <c r="H55" s="12">
        <f t="shared" si="4"/>
        <v>0</v>
      </c>
    </row>
    <row r="56" spans="1:8" ht="48" x14ac:dyDescent="0.2">
      <c r="A56" s="9">
        <v>49</v>
      </c>
      <c r="B56" s="15" t="s">
        <v>106</v>
      </c>
      <c r="C56" s="10" t="s">
        <v>25</v>
      </c>
      <c r="D56" s="26">
        <v>13.6</v>
      </c>
      <c r="E56" s="11">
        <v>6</v>
      </c>
      <c r="F56" s="26">
        <f t="shared" si="0"/>
        <v>81.599999999999994</v>
      </c>
      <c r="G56" s="13"/>
      <c r="H56" s="12">
        <f t="shared" si="4"/>
        <v>0</v>
      </c>
    </row>
    <row r="57" spans="1:8" ht="72" x14ac:dyDescent="0.2">
      <c r="A57" s="9">
        <v>50</v>
      </c>
      <c r="B57" s="15" t="s">
        <v>107</v>
      </c>
      <c r="C57" s="10" t="s">
        <v>124</v>
      </c>
      <c r="D57" s="26">
        <v>13.9</v>
      </c>
      <c r="E57" s="11">
        <v>6</v>
      </c>
      <c r="F57" s="26">
        <f t="shared" si="0"/>
        <v>83.4</v>
      </c>
      <c r="G57" s="13"/>
      <c r="H57" s="12">
        <f t="shared" si="4"/>
        <v>0</v>
      </c>
    </row>
    <row r="58" spans="1:8" ht="36" x14ac:dyDescent="0.2">
      <c r="A58" s="9">
        <v>51</v>
      </c>
      <c r="B58" s="15" t="s">
        <v>108</v>
      </c>
      <c r="C58" s="10" t="s">
        <v>125</v>
      </c>
      <c r="D58" s="26">
        <v>14.2</v>
      </c>
      <c r="E58" s="11">
        <v>6</v>
      </c>
      <c r="F58" s="26">
        <f t="shared" si="0"/>
        <v>85.199999999999989</v>
      </c>
      <c r="G58" s="13"/>
      <c r="H58" s="12">
        <f t="shared" si="4"/>
        <v>0</v>
      </c>
    </row>
    <row r="59" spans="1:8" ht="28.5" customHeight="1" x14ac:dyDescent="0.2">
      <c r="A59" s="9">
        <v>52</v>
      </c>
      <c r="B59" s="15" t="s">
        <v>109</v>
      </c>
      <c r="C59" s="10" t="s">
        <v>126</v>
      </c>
      <c r="D59" s="26">
        <v>16</v>
      </c>
      <c r="E59" s="11">
        <v>6</v>
      </c>
      <c r="F59" s="26">
        <f t="shared" si="0"/>
        <v>96</v>
      </c>
      <c r="G59" s="13"/>
      <c r="H59" s="12">
        <f t="shared" si="4"/>
        <v>0</v>
      </c>
    </row>
    <row r="60" spans="1:8" ht="51.75" customHeight="1" x14ac:dyDescent="0.2">
      <c r="A60" s="9">
        <v>53</v>
      </c>
      <c r="B60" s="15" t="s">
        <v>110</v>
      </c>
      <c r="C60" s="10" t="s">
        <v>127</v>
      </c>
      <c r="D60" s="26">
        <v>16.2</v>
      </c>
      <c r="E60" s="11">
        <v>6</v>
      </c>
      <c r="F60" s="26">
        <f t="shared" si="0"/>
        <v>97.199999999999989</v>
      </c>
      <c r="G60" s="13"/>
      <c r="H60" s="12">
        <f t="shared" si="4"/>
        <v>0</v>
      </c>
    </row>
    <row r="61" spans="1:8" ht="63.75" customHeight="1" x14ac:dyDescent="0.2">
      <c r="A61" s="9">
        <v>54</v>
      </c>
      <c r="B61" s="15" t="s">
        <v>111</v>
      </c>
      <c r="C61" s="10" t="s">
        <v>128</v>
      </c>
      <c r="D61" s="26">
        <v>20.3</v>
      </c>
      <c r="E61" s="11">
        <v>6</v>
      </c>
      <c r="F61" s="26">
        <f t="shared" si="0"/>
        <v>121.80000000000001</v>
      </c>
      <c r="G61" s="13"/>
      <c r="H61" s="12">
        <f t="shared" si="4"/>
        <v>0</v>
      </c>
    </row>
    <row r="62" spans="1:8" ht="63" customHeight="1" x14ac:dyDescent="0.2">
      <c r="A62" s="9">
        <v>55</v>
      </c>
      <c r="B62" s="15" t="s">
        <v>135</v>
      </c>
      <c r="C62" s="10" t="s">
        <v>112</v>
      </c>
      <c r="D62" s="26">
        <v>20.350000000000001</v>
      </c>
      <c r="E62" s="11">
        <v>6</v>
      </c>
      <c r="F62" s="26">
        <f t="shared" si="0"/>
        <v>122.10000000000001</v>
      </c>
      <c r="G62" s="13"/>
      <c r="H62" s="12">
        <f t="shared" si="4"/>
        <v>0</v>
      </c>
    </row>
    <row r="63" spans="1:8" ht="48" x14ac:dyDescent="0.2">
      <c r="A63" s="9">
        <v>56</v>
      </c>
      <c r="B63" s="15" t="s">
        <v>113</v>
      </c>
      <c r="C63" s="10" t="s">
        <v>129</v>
      </c>
      <c r="D63" s="26">
        <v>23.7</v>
      </c>
      <c r="E63" s="11">
        <v>6</v>
      </c>
      <c r="F63" s="26">
        <f t="shared" si="0"/>
        <v>142.19999999999999</v>
      </c>
      <c r="G63" s="13"/>
      <c r="H63" s="12">
        <f t="shared" si="4"/>
        <v>0</v>
      </c>
    </row>
    <row r="64" spans="1:8" ht="36" x14ac:dyDescent="0.2">
      <c r="A64" s="9">
        <v>57</v>
      </c>
      <c r="B64" s="15" t="s">
        <v>114</v>
      </c>
      <c r="C64" s="10" t="s">
        <v>26</v>
      </c>
      <c r="D64" s="26">
        <v>28.5</v>
      </c>
      <c r="E64" s="11">
        <v>6</v>
      </c>
      <c r="F64" s="26">
        <f t="shared" si="0"/>
        <v>171</v>
      </c>
      <c r="G64" s="13"/>
      <c r="H64" s="12">
        <f t="shared" si="4"/>
        <v>0</v>
      </c>
    </row>
    <row r="65" spans="1:8" ht="75.75" customHeight="1" x14ac:dyDescent="0.2">
      <c r="A65" s="9">
        <v>58</v>
      </c>
      <c r="B65" s="15" t="s">
        <v>115</v>
      </c>
      <c r="C65" s="10" t="s">
        <v>145</v>
      </c>
      <c r="D65" s="26">
        <v>28.5</v>
      </c>
      <c r="E65" s="11">
        <v>6</v>
      </c>
      <c r="F65" s="26">
        <f t="shared" si="0"/>
        <v>171</v>
      </c>
      <c r="G65" s="13"/>
      <c r="H65" s="12">
        <f t="shared" si="4"/>
        <v>0</v>
      </c>
    </row>
    <row r="66" spans="1:8" ht="60" x14ac:dyDescent="0.2">
      <c r="A66" s="9">
        <v>59</v>
      </c>
      <c r="B66" s="15" t="s">
        <v>116</v>
      </c>
      <c r="C66" s="10" t="s">
        <v>146</v>
      </c>
      <c r="D66" s="26">
        <v>28.7</v>
      </c>
      <c r="E66" s="11">
        <v>6</v>
      </c>
      <c r="F66" s="26">
        <f t="shared" si="0"/>
        <v>172.2</v>
      </c>
      <c r="G66" s="13"/>
      <c r="H66" s="12">
        <f t="shared" si="4"/>
        <v>0</v>
      </c>
    </row>
    <row r="67" spans="1:8" ht="23.25" customHeight="1" x14ac:dyDescent="0.2">
      <c r="F67" s="27" t="s">
        <v>27</v>
      </c>
      <c r="G67" s="20">
        <f>SUM(G4:G10,G12:G20,G22:G23,G25:G43,G45:G66)</f>
        <v>0</v>
      </c>
      <c r="H67" s="12">
        <f>SUM(H4:H10,H12:H20,H22:H23,H25:H43,H45:H66)</f>
        <v>0</v>
      </c>
    </row>
    <row r="68" spans="1:8" x14ac:dyDescent="0.2">
      <c r="F68" s="2"/>
      <c r="G68" s="6"/>
      <c r="H68" s="7"/>
    </row>
    <row r="69" spans="1:8" ht="27" customHeight="1" x14ac:dyDescent="0.2">
      <c r="B69" s="5" t="s">
        <v>1</v>
      </c>
      <c r="C69" s="34"/>
      <c r="D69" s="35"/>
      <c r="E69" s="35"/>
      <c r="F69" s="35"/>
      <c r="G69" s="35"/>
      <c r="H69" s="36"/>
    </row>
    <row r="70" spans="1:8" ht="27" customHeight="1" x14ac:dyDescent="0.2">
      <c r="B70" s="5" t="s">
        <v>28</v>
      </c>
      <c r="C70" s="34"/>
      <c r="D70" s="35"/>
      <c r="E70" s="35"/>
      <c r="F70" s="35"/>
      <c r="G70" s="35"/>
      <c r="H70" s="36"/>
    </row>
    <row r="71" spans="1:8" ht="27" customHeight="1" x14ac:dyDescent="0.2">
      <c r="B71" s="5" t="s">
        <v>29</v>
      </c>
      <c r="C71" s="34"/>
      <c r="D71" s="35"/>
      <c r="E71" s="35"/>
      <c r="F71" s="35"/>
      <c r="G71" s="35"/>
      <c r="H71" s="36"/>
    </row>
    <row r="72" spans="1:8" ht="27" customHeight="1" x14ac:dyDescent="0.2">
      <c r="B72" s="5" t="s">
        <v>30</v>
      </c>
      <c r="C72" s="34"/>
      <c r="D72" s="35"/>
      <c r="E72" s="35"/>
      <c r="F72" s="35"/>
      <c r="G72" s="35"/>
      <c r="H72" s="36"/>
    </row>
    <row r="73" spans="1:8" ht="27" customHeight="1" x14ac:dyDescent="0.2">
      <c r="B73" s="5" t="s">
        <v>31</v>
      </c>
      <c r="C73" s="34"/>
      <c r="D73" s="35"/>
      <c r="E73" s="35"/>
      <c r="F73" s="35"/>
      <c r="G73" s="35"/>
      <c r="H73" s="36"/>
    </row>
    <row r="74" spans="1:8" ht="27" customHeight="1" x14ac:dyDescent="0.2">
      <c r="B74" s="5" t="s">
        <v>32</v>
      </c>
      <c r="C74" s="34"/>
      <c r="D74" s="35"/>
      <c r="E74" s="35"/>
      <c r="F74" s="35"/>
      <c r="G74" s="35"/>
      <c r="H74" s="36"/>
    </row>
    <row r="76" spans="1:8" ht="35.25" customHeight="1" x14ac:dyDescent="0.2">
      <c r="B76" s="16" t="s">
        <v>33</v>
      </c>
      <c r="C76" s="31" t="s">
        <v>43</v>
      </c>
      <c r="D76" s="32"/>
      <c r="E76" s="32"/>
      <c r="F76" s="32"/>
      <c r="G76" s="32"/>
      <c r="H76" s="33"/>
    </row>
    <row r="77" spans="1:8" ht="35.25" customHeight="1" x14ac:dyDescent="0.2">
      <c r="B77" s="16" t="s">
        <v>33</v>
      </c>
      <c r="C77" s="31" t="s">
        <v>44</v>
      </c>
      <c r="D77" s="32"/>
      <c r="E77" s="32"/>
      <c r="F77" s="32"/>
      <c r="G77" s="32"/>
      <c r="H77" s="33"/>
    </row>
    <row r="78" spans="1:8" ht="35.25" customHeight="1" x14ac:dyDescent="0.2">
      <c r="B78" s="17" t="s">
        <v>33</v>
      </c>
      <c r="C78" s="31" t="s">
        <v>34</v>
      </c>
      <c r="D78" s="32"/>
      <c r="E78" s="32"/>
      <c r="F78" s="32"/>
      <c r="G78" s="32"/>
      <c r="H78" s="33"/>
    </row>
    <row r="79" spans="1:8" ht="35.25" customHeight="1" x14ac:dyDescent="0.2">
      <c r="B79" s="17" t="s">
        <v>33</v>
      </c>
      <c r="C79" s="14" t="s">
        <v>35</v>
      </c>
      <c r="D79" s="30"/>
      <c r="E79" s="30"/>
      <c r="F79" s="30"/>
      <c r="G79" s="30"/>
      <c r="H79" s="30"/>
    </row>
    <row r="80" spans="1:8" ht="35.25" customHeight="1" x14ac:dyDescent="0.2">
      <c r="B80" s="18" t="s">
        <v>36</v>
      </c>
      <c r="C80" s="37"/>
      <c r="D80" s="38"/>
      <c r="E80" s="38"/>
      <c r="F80" s="38"/>
      <c r="G80" s="38"/>
      <c r="H80" s="39"/>
    </row>
    <row r="81" spans="2:8" ht="35.25" customHeight="1" x14ac:dyDescent="0.2">
      <c r="B81" s="16" t="s">
        <v>33</v>
      </c>
      <c r="C81" s="31" t="s">
        <v>37</v>
      </c>
      <c r="D81" s="32"/>
      <c r="E81" s="32"/>
      <c r="F81" s="32"/>
      <c r="G81" s="32"/>
      <c r="H81" s="33"/>
    </row>
    <row r="83" spans="2:8" ht="30" customHeight="1" x14ac:dyDescent="0.2">
      <c r="B83" s="28" t="s">
        <v>142</v>
      </c>
      <c r="C83" s="29"/>
      <c r="D83" s="29"/>
      <c r="E83" s="29"/>
      <c r="F83" s="29"/>
      <c r="G83" s="29"/>
      <c r="H83" s="29"/>
    </row>
  </sheetData>
  <sheetProtection sheet="1" objects="1" scenarios="1"/>
  <mergeCells count="18">
    <mergeCell ref="A3:H3"/>
    <mergeCell ref="A11:H11"/>
    <mergeCell ref="A21:H21"/>
    <mergeCell ref="A24:H24"/>
    <mergeCell ref="A44:H44"/>
    <mergeCell ref="B83:H83"/>
    <mergeCell ref="D79:H79"/>
    <mergeCell ref="C81:H81"/>
    <mergeCell ref="C69:H69"/>
    <mergeCell ref="C70:H70"/>
    <mergeCell ref="C71:H71"/>
    <mergeCell ref="C72:H72"/>
    <mergeCell ref="C73:H73"/>
    <mergeCell ref="C74:H74"/>
    <mergeCell ref="C76:H76"/>
    <mergeCell ref="C77:H77"/>
    <mergeCell ref="C80:H80"/>
    <mergeCell ref="C78:H78"/>
  </mergeCells>
  <conditionalFormatting sqref="G67:H67">
    <cfRule type="cellIs" dxfId="5" priority="1" operator="greaterThan">
      <formula>0</formula>
    </cfRule>
  </conditionalFormatting>
  <conditionalFormatting sqref="H4:H10">
    <cfRule type="cellIs" dxfId="4" priority="6" operator="greaterThan">
      <formula>0</formula>
    </cfRule>
  </conditionalFormatting>
  <conditionalFormatting sqref="H12:H20">
    <cfRule type="cellIs" dxfId="3" priority="5" operator="greaterThan">
      <formula>0</formula>
    </cfRule>
  </conditionalFormatting>
  <conditionalFormatting sqref="H22:H23">
    <cfRule type="cellIs" dxfId="2" priority="4" operator="greaterThan">
      <formula>0</formula>
    </cfRule>
  </conditionalFormatting>
  <conditionalFormatting sqref="H25:H43">
    <cfRule type="cellIs" dxfId="1" priority="3" operator="greaterThan">
      <formula>0</formula>
    </cfRule>
  </conditionalFormatting>
  <conditionalFormatting sqref="H45:H66">
    <cfRule type="cellIs" dxfId="0" priority="2" operator="greaterThan">
      <formula>0</formula>
    </cfRule>
  </conditionalFormatting>
  <printOptions horizontalCentered="1" verticalCentered="1"/>
  <pageMargins left="0.25" right="0.25" top="0.75" bottom="0.75" header="0.3" footer="0.3"/>
  <pageSetup paperSize="9" scale="74" fitToHeight="0" orientation="portrait" r:id="rId1"/>
  <rowBreaks count="1" manualBreakCount="1">
    <brk id="20"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220BED87871E34DB0519AA9CF98C29D" ma:contentTypeVersion="18" ma:contentTypeDescription="Een nieuw document maken." ma:contentTypeScope="" ma:versionID="175febe0e88d79f17f7321783de98fb8">
  <xsd:schema xmlns:xsd="http://www.w3.org/2001/XMLSchema" xmlns:xs="http://www.w3.org/2001/XMLSchema" xmlns:p="http://schemas.microsoft.com/office/2006/metadata/properties" xmlns:ns2="9eb5c399-9d1e-480f-a4e5-f1774f1c2daa" xmlns:ns3="1bbe4bfc-ded4-49ba-b930-1e2ca2e98623" targetNamespace="http://schemas.microsoft.com/office/2006/metadata/properties" ma:root="true" ma:fieldsID="d7804d101b39d2402684821f829451fd" ns2:_="" ns3:_="">
    <xsd:import namespace="9eb5c399-9d1e-480f-a4e5-f1774f1c2daa"/>
    <xsd:import namespace="1bbe4bfc-ded4-49ba-b930-1e2ca2e9862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b5c399-9d1e-480f-a4e5-f1774f1c2d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f1f97bf6-8af2-4020-804b-28bbf043119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be4bfc-ded4-49ba-b930-1e2ca2e98623"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879b8da0-2262-4a63-b8b1-8c8614871844}" ma:internalName="TaxCatchAll" ma:showField="CatchAllData" ma:web="1bbe4bfc-ded4-49ba-b930-1e2ca2e986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bbe4bfc-ded4-49ba-b930-1e2ca2e98623" xsi:nil="true"/>
    <lcf76f155ced4ddcb4097134ff3c332f xmlns="9eb5c399-9d1e-480f-a4e5-f1774f1c2daa">
      <Terms xmlns="http://schemas.microsoft.com/office/infopath/2007/PartnerControls"/>
    </lcf76f155ced4ddcb4097134ff3c332f>
    <SharedWithUsers xmlns="1bbe4bfc-ded4-49ba-b930-1e2ca2e98623">
      <UserInfo>
        <DisplayName>Debbie Verlinden</DisplayName>
        <AccountId>24</AccountId>
        <AccountType/>
      </UserInfo>
    </SharedWithUsers>
  </documentManagement>
</p:properties>
</file>

<file path=customXml/itemProps1.xml><?xml version="1.0" encoding="utf-8"?>
<ds:datastoreItem xmlns:ds="http://schemas.openxmlformats.org/officeDocument/2006/customXml" ds:itemID="{B6F316A7-3EAA-431A-A5EF-A448A7B3DA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b5c399-9d1e-480f-a4e5-f1774f1c2daa"/>
    <ds:schemaRef ds:uri="1bbe4bfc-ded4-49ba-b930-1e2ca2e986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199D79-9137-4AAC-94AD-5235AE01D6B1}">
  <ds:schemaRefs>
    <ds:schemaRef ds:uri="http://schemas.microsoft.com/sharepoint/v3/contenttype/forms"/>
  </ds:schemaRefs>
</ds:datastoreItem>
</file>

<file path=customXml/itemProps3.xml><?xml version="1.0" encoding="utf-8"?>
<ds:datastoreItem xmlns:ds="http://schemas.openxmlformats.org/officeDocument/2006/customXml" ds:itemID="{FC8EC264-2D93-49CB-B54B-401CA274DBEC}">
  <ds:schemaRefs>
    <ds:schemaRef ds:uri="http://schemas.microsoft.com/office/2006/metadata/properties"/>
    <ds:schemaRef ds:uri="http://schemas.microsoft.com/office/infopath/2007/PartnerControls"/>
    <ds:schemaRef ds:uri="1bbe4bfc-ded4-49ba-b930-1e2ca2e98623"/>
    <ds:schemaRef ds:uri="9eb5c399-9d1e-480f-a4e5-f1774f1c2da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folder 2026</vt:lpstr>
      <vt:lpstr>'folder 2026'!Afdruktitels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greetb</dc:creator>
  <cp:keywords/>
  <dc:description/>
  <cp:lastModifiedBy>Greet Buyssens</cp:lastModifiedBy>
  <cp:revision/>
  <cp:lastPrinted>2026-09-08T10:24:29Z</cp:lastPrinted>
  <dcterms:created xsi:type="dcterms:W3CDTF">2015-08-06T12:08:34Z</dcterms:created>
  <dcterms:modified xsi:type="dcterms:W3CDTF">2026-09-09T08:29:27Z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0x010100D220BED87871E34DB0519AA9CF98C29D</vt:lpwstr>
  </property>
  <property fmtid="{D5CDD505-2E9C-101B-9397-08002B2CF9AE}" pid="3" name="Order">
    <vt:r8>34626500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