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https://wagenschot.sharepoint.com/sites/Beleidsondersteuning-AdministratieWAG/Gedeelde documenten/FW/Wijn/2025 najaar/"/>
    </mc:Choice>
  </mc:AlternateContent>
  <xr:revisionPtr revIDLastSave="235" documentId="11_2602D0E5448F72D927600173ACC7384644013A23" xr6:coauthVersionLast="47" xr6:coauthVersionMax="47" xr10:uidLastSave="{9A208851-DAA0-4AE3-8E90-A78861FFFF93}"/>
  <bookViews>
    <workbookView xWindow="28680" yWindow="-120" windowWidth="29040" windowHeight="15720" tabRatio="799" xr2:uid="{00000000-000D-0000-FFFF-FFFF00000000}"/>
  </bookViews>
  <sheets>
    <sheet name="folder 2025" sheetId="5" r:id="rId1"/>
  </sheets>
  <definedNames>
    <definedName name="_xlnm._FilterDatabase" localSheetId="0" hidden="1">'folder 2025'!$A$1:$H$70</definedName>
    <definedName name="_xlnm.Print_Titles" localSheetId="0">'folder 2025'!$2:$2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5" l="1"/>
  <c r="H4" i="5"/>
  <c r="G70" i="5" l="1"/>
  <c r="H6" i="5"/>
  <c r="H7" i="5"/>
  <c r="H8" i="5"/>
  <c r="H9" i="5"/>
  <c r="H10" i="5"/>
  <c r="H11" i="5"/>
  <c r="F69" i="5"/>
  <c r="H69" i="5" s="1"/>
  <c r="F68" i="5"/>
  <c r="H68" i="5" s="1"/>
  <c r="F67" i="5"/>
  <c r="H67" i="5" s="1"/>
  <c r="F66" i="5"/>
  <c r="H66" i="5" s="1"/>
  <c r="F65" i="5"/>
  <c r="H65" i="5" s="1"/>
  <c r="F64" i="5"/>
  <c r="H64" i="5" s="1"/>
  <c r="F63" i="5"/>
  <c r="H63" i="5" s="1"/>
  <c r="F62" i="5"/>
  <c r="H62" i="5" s="1"/>
  <c r="F61" i="5"/>
  <c r="H61" i="5" s="1"/>
  <c r="F60" i="5"/>
  <c r="H60" i="5" s="1"/>
  <c r="F59" i="5"/>
  <c r="H59" i="5" s="1"/>
  <c r="F58" i="5"/>
  <c r="H58" i="5" s="1"/>
  <c r="F57" i="5"/>
  <c r="H57" i="5" s="1"/>
  <c r="F56" i="5"/>
  <c r="H56" i="5" s="1"/>
  <c r="F55" i="5"/>
  <c r="H55" i="5" s="1"/>
  <c r="F54" i="5"/>
  <c r="H54" i="5" s="1"/>
  <c r="F53" i="5"/>
  <c r="H53" i="5" s="1"/>
  <c r="F52" i="5"/>
  <c r="H52" i="5" s="1"/>
  <c r="F51" i="5"/>
  <c r="H51" i="5" s="1"/>
  <c r="F50" i="5"/>
  <c r="H50" i="5" s="1"/>
  <c r="F49" i="5"/>
  <c r="H49" i="5" s="1"/>
  <c r="F48" i="5"/>
  <c r="H48" i="5" s="1"/>
  <c r="F47" i="5"/>
  <c r="H47"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6" i="5"/>
  <c r="H26" i="5" s="1"/>
  <c r="F25" i="5"/>
  <c r="H25" i="5" s="1"/>
  <c r="F23" i="5"/>
  <c r="H23" i="5" s="1"/>
  <c r="F22" i="5"/>
  <c r="H22" i="5" s="1"/>
  <c r="F21" i="5"/>
  <c r="H21" i="5" s="1"/>
  <c r="F20" i="5"/>
  <c r="H20" i="5" s="1"/>
  <c r="F19" i="5"/>
  <c r="H19" i="5" s="1"/>
  <c r="F18" i="5"/>
  <c r="H18" i="5" s="1"/>
  <c r="F17" i="5"/>
  <c r="H17" i="5" s="1"/>
  <c r="F16" i="5"/>
  <c r="H16" i="5" s="1"/>
  <c r="F15" i="5"/>
  <c r="H15" i="5" s="1"/>
  <c r="F14" i="5"/>
  <c r="H14" i="5" s="1"/>
  <c r="F13" i="5"/>
  <c r="H13" i="5" s="1"/>
  <c r="F11" i="5"/>
  <c r="F10" i="5"/>
  <c r="F9" i="5"/>
  <c r="F8" i="5"/>
  <c r="F7" i="5"/>
  <c r="F6" i="5"/>
  <c r="F5" i="5"/>
  <c r="F4" i="5"/>
  <c r="H70"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<sst xmlns="http://schemas.openxmlformats.org/spreadsheetml/2006/main" count="157" uniqueCount="152">
  <si>
    <t>WIJNACTIE met een hart</t>
  </si>
  <si>
    <t xml:space="preserve">Bestellen kan tot woensdag 12 november 2025
Gelieve dit bestelformulier op te sturen naar PC Wagenschot vzw, Wijnverkoop, Steenweg 2, 9810 Eke-Nazareth of online te bestellen via onze website www.wagenschot.be/wijnverkoop </t>
  </si>
  <si>
    <t>nr</t>
  </si>
  <si>
    <t>naam</t>
  </si>
  <si>
    <t>omschrijving</t>
  </si>
  <si>
    <t>€ per fles</t>
  </si>
  <si>
    <t>aantal flessen/verpakking</t>
  </si>
  <si>
    <t>€ per verpakking</t>
  </si>
  <si>
    <t>aantal verpakking</t>
  </si>
  <si>
    <t>€ te betalen</t>
  </si>
  <si>
    <t>Alcoholvrij</t>
  </si>
  <si>
    <r>
      <t xml:space="preserve">Appalina sparkling Chardonnay Brut alcoholvrij (Spanje) - 75 cl - </t>
    </r>
    <r>
      <rPr>
        <b/>
        <sz val="9"/>
        <rFont val="Arial"/>
        <family val="2"/>
      </rPr>
      <t>nieuw in ons aanbod</t>
    </r>
  </si>
  <si>
    <r>
      <t xml:space="preserve">Buloo alcoholvrij, parelend (België)- 75cl - </t>
    </r>
    <r>
      <rPr>
        <b/>
        <sz val="9"/>
        <rFont val="Arial"/>
        <family val="2"/>
      </rPr>
      <t>nieuw in ons aanbod</t>
    </r>
  </si>
  <si>
    <t xml:space="preserve">Druivensap wit, alcoholvrij (België) - een vaatje van 3 l </t>
  </si>
  <si>
    <t>Puur sap van druiven, rechtstreeks van wijndomein Vandersteene. Eén dag na het persen gepasteuriseerd.  Eénmaal geopend bewaren in de koelkast.</t>
  </si>
  <si>
    <r>
      <t xml:space="preserve">SPUH-MAN-TAY,  alcoholvrij (België) - 75cl - </t>
    </r>
    <r>
      <rPr>
        <b/>
        <sz val="9"/>
        <rFont val="Arial"/>
        <family val="2"/>
      </rPr>
      <t>nieuw in ons aanbod</t>
    </r>
    <r>
      <rPr>
        <sz val="9"/>
        <rFont val="Arial"/>
        <family val="2"/>
      </rPr>
      <t xml:space="preserve">
</t>
    </r>
  </si>
  <si>
    <t>Bubbels, citrus, florale tonen – 0,0%. Geen stijve oma-bubbels, maar spuh man tay: fris, elegant en levendig. Citrus fluistert, steenvrucht streelt, roos kust zacht. Een verkwikkend zuurtje houdt het strak tot de laatste slok – en smaakt naar meer. Perfect bij oesters, zeevruchten of gewoon voor de sfeer.
Houdbaar tot mei 2027.</t>
  </si>
  <si>
    <t xml:space="preserve">Ambr, alcoholvrij (België) - 70 cl </t>
  </si>
  <si>
    <t>Ambr is een pittige, smaakvolle en exotische drank op basis van kurkuma en gember. Het bevat geen alcohol. Aan te vullen met  (spuit)water of giet een scheutje in je lievelingsthee of drink een shot pure Ambr als digestief ter bevordering van de spijsvertering.</t>
  </si>
  <si>
    <t xml:space="preserve">Nona Ginger, alcoholvrij (België) - 70 cl 
</t>
  </si>
  <si>
    <t>Nona Ginger is een alcoholvrije spirit op basis van o.a. biologische gember, yuzu &amp; verbena, met verfrissende citrustoetsen en een pittige afdronk. "Doet denken aan een Moscow Mule".</t>
  </si>
  <si>
    <t>Nona Spritz, alcoholvrij (België) - 70 cl</t>
  </si>
  <si>
    <t>Nona Spritz is een alcoholvrije Spritz op basis van bloedsinaasappel en sinaasappelzeste met een subtiele toets van bittere gentiaanwortel. Ontwikkeld op basis van 100% natuurlijke en hoog-kwalitatieve ingrediënten.</t>
  </si>
  <si>
    <t>Nona June, een alcoholvrije gin (België) - 70 cl</t>
  </si>
  <si>
    <t xml:space="preserve">Een spirit die doet denken aan gin, verfrissend en evenwichtig. 
9 kruiden op basis van jeneverbessen en frisse citrusvruchten, met een kruidige toets van basilicum.  </t>
  </si>
  <si>
    <t>Bubbels, porto, gin</t>
  </si>
  <si>
    <t xml:space="preserve">Contarini Con Trè rosé spumante extra dry 2024 (Italië)
</t>
  </si>
  <si>
    <t>Elegante, verfrissende aperitiefwijn met lager alcoholgehalte 11.5 %. Verfijnde aroma’s van framboos en aardbei. Mooi droog, een aanrader voor de rosé liefhebber. Dit wordt gemaakt als een Prosecco, maar de productie ligt net buiten het Prosecco-gebied, en mag daardoor de naam niet dragen.
Bewaarpotentieel tot 2027.</t>
  </si>
  <si>
    <t xml:space="preserve">Contarini Con Trè bianco spumante millesimato extra dry 2024 (Italië) 
</t>
  </si>
  <si>
    <t>Cava Creador (Spanje)</t>
  </si>
  <si>
    <t>Porto Krohn Tawny (Portugal)</t>
  </si>
  <si>
    <t>Een uitmuntende rode porto, diep en smaakvol, elegant en geraffineerd. Rijping op vat.  Bewaarpotentieel tot 2029</t>
  </si>
  <si>
    <t>Porto Krohn White  (Portugal)</t>
  </si>
  <si>
    <t>Een uitmuntende witte porto met klasse en stijl. Rijping op vat. 
Bewaarpotentieel tot 2028.</t>
  </si>
  <si>
    <t>Blanquette de Limoux Domaine Rosier  (Frankrijk)</t>
  </si>
  <si>
    <t>Blanquette de Limoux is één van de oudste mousserende wijnen ter wereld en grenst aan champagnekwaliteit. Door zijn fijne mousse een zeer feestelijke wijn. Bestaat uit 90% mauzac en 10% chardonnay. Heel lekker te serveren bij exquise hapjes.  Bewaarpotentieel tot 2027.</t>
  </si>
  <si>
    <t xml:space="preserve">Crémant d'Alsace, Emile Boeckel 2023 (Frankrijk)
</t>
  </si>
  <si>
    <t xml:space="preserve">Tradition brut (België)
</t>
  </si>
  <si>
    <t>Een witte mousserende wijn van Vandersteene wijngaard in Zwijnaarde, gemaakt onder begeleiding van Franse oenologen uit de Champagnestreek. Een schuimwijn met aroma's van geel fruit, perzik en abrikoos.
Bewaarpotentieel tot 2027.</t>
  </si>
  <si>
    <t xml:space="preserve">Champagne Michel Lenique brut (Frankrijk) 
</t>
  </si>
  <si>
    <t>Rijpe aroma’s, geuren van biscuits en gekonfijte vruchten. Een toets van honing en hazelnoot die sterker wordt met de tijd. Vrij zachte afdronk met een noot van melkkaramel.  Bewaarpotentieel: 2 tot 3 jaar.</t>
  </si>
  <si>
    <r>
      <t xml:space="preserve">Strucchi rosso - vermouth di torino (Italië) - 75 cl - </t>
    </r>
    <r>
      <rPr>
        <b/>
        <sz val="9"/>
        <rFont val="Arial"/>
        <family val="2"/>
      </rPr>
      <t>nieuw in ons aanbod</t>
    </r>
  </si>
  <si>
    <t>Strucchi Rosso is een intense, complexe vermout met aroma’s van alsem, sinaasappelschil en klassieke Italiaanse kruiden. De lange afdronk met houtachtige tonen van cinchona brengt zoetheid en frisheid in perfecte balans.  Bewaarpotentieel: 6 -10 jaar</t>
  </si>
  <si>
    <r>
      <t xml:space="preserve">TiberGIN, een frisse gin (België) - 70 cl - 40% vol - </t>
    </r>
    <r>
      <rPr>
        <b/>
        <sz val="9"/>
        <rFont val="Arial"/>
        <family val="2"/>
      </rPr>
      <t>beperkte voorraad</t>
    </r>
  </si>
  <si>
    <t>Unieke Belgische gin met frisse, fruitige toetsen van kafferlimoen, bittersinaas, bergamot en engelwortel. Enkel nog verkrijgbaar zolang de voorraad strekt.</t>
  </si>
  <si>
    <t>Rosé wijn</t>
  </si>
  <si>
    <t xml:space="preserve">Marcel rosé gris de gris 2024, IGP d’Oc (Frankrijk)
</t>
  </si>
  <si>
    <t>Een zalmkleurige wijn met grijstinten. Geurt helder en expressief naar rode vruchten. Deze wijn smaakt heel mooi in balans tussen fruit en aciditeit. 
Bewaarpotentieel tot 2027.</t>
  </si>
  <si>
    <t xml:space="preserve">Finca Bacara 2023 Rosé Garnacha (Spanje)
</t>
  </si>
  <si>
    <t>Een elegante en levendige helder roze wijn met grote aromatische intensiteit. Typische garnacha-aroma’s: wilde bessen, aalbessen, frambozen en braambessen. Een elegante en zoete smaak met een interessante zuurtegraad die de wijn verfrist en verjongt. Lange afdronk en een mooie verfijndheid. 
Bewaarpotentieel tot 2026.</t>
  </si>
  <si>
    <t>Witte wijn</t>
  </si>
  <si>
    <t xml:space="preserve">Domaine Lugel 2024, IGP d'Oc (Frankrijk)
</t>
  </si>
  <si>
    <t>Een wijn die qua prijs-kwaliteit onklopbaar is in zijn appellatie. Een elegante en fijne wijn, ideaal als aperitief of om zeevruchten en vis te begeleiden. 
Bewaarpotentieel tot 2027.</t>
  </si>
  <si>
    <t xml:space="preserve">Bodegas Sommos Taoz DO Somontano 2024  (Noord-Spanje) 
</t>
  </si>
  <si>
    <t>Een fruitige wijn met een prachtige blend van chardonnay &amp; gewürtztraminerdruiven. Een zachte wijn met fijne zuren. Je staat versteld van de prijs/kwaliteitsverhouding. Bewaarpotentieel tot 2027.</t>
  </si>
  <si>
    <t xml:space="preserve">Fleur du Sud, Chardonnay 2024, Vin de Pays d'Oc (Frankrijk)
</t>
  </si>
  <si>
    <t>Een volle en droge witte wijn uit de buurt van Béziers met een houttoets die niet dominant is doordat de wijn slechts enkele maanden veroudert in eiken vaten. Geschikt bij visbereidingen met of zonder sausje of voor een gezellige avond. Bewaarpotentieel tot 2028.</t>
  </si>
  <si>
    <r>
      <t xml:space="preserve">Vega Bravia Verdejo 2024, Bodegas Mocen (Rueda - Spanje) - </t>
    </r>
    <r>
      <rPr>
        <b/>
        <sz val="9"/>
        <rFont val="Arial"/>
        <family val="2"/>
      </rPr>
      <t>nieuw in ons aanbod</t>
    </r>
  </si>
  <si>
    <t xml:space="preserve">Monte Araya blanc Rioja 2024 (Spanje)
</t>
  </si>
  <si>
    <t>Een uitzonderlijke, witte rioja uit Spanje gemaakt met viura en sauvignon blanc. Een wijn met veel intensiteit en heel expressief. Een ware fruitsensatie, met vooral rijpe citrus en mango gemengd met vegetale tonen zoals brandnetel en een lichte bloemigheid. Geschikt als aperitief of bij frisse gerechten en sushi. Bewaarpotentieel tot 2027.</t>
  </si>
  <si>
    <t xml:space="preserve">Virginie La Grange Viognier 2024 Pays d'Oc IGP (Frankrijk)
</t>
  </si>
  <si>
    <t>Viognier is een druif die fijne en elegante wijnen oplevert. Met zijn bloemige toetsen en weinig zuren is dit een mooie aperitiefwijn. Aangewezen bij romige visgerechten, schelpdieren, asperges, fijne salades, (zoetzure) gerechten met fruit, niet te gekruide oosterse (wok)gerechten. Serveren bij 8 à 12°C. Bewaarpotentieel tot 2028.</t>
  </si>
  <si>
    <t xml:space="preserve">In vino Erotico 2024 (Frankrijk)
</t>
  </si>
  <si>
    <t>Een wijn afkomstig uit de streek van Béziers/Languedoc. Een combinatie van chardonnay, sauvignon en viognier die zorgt voor een ware smaaksensatie in de mond. Delicaat fruit en fijne houtlagering. Een ware kameleon wijn die zich direct aanpast bij vele gelegenheden en gerechten.
Bewaarpotentieel tot 2027.</t>
  </si>
  <si>
    <t xml:space="preserve">La Forge Estate Chardonnay 2024, IGP d’Oc (Frankrijk)
</t>
  </si>
  <si>
    <t>Een goudgele wijn met een bouquet aan aroma’s zoals tropische vruchten, ananas, hazelnoot, linde en kweepeer, met een geroosterde toets van vanille. In de mond geniet men van een rijke en ronde smaak met een mooie aciditeit en lange afdronk. Bewaarpotentieel tot 2028.</t>
  </si>
  <si>
    <t xml:space="preserve">Viñedos Terra Noble Sauvignon 2022 (Chili)
</t>
  </si>
  <si>
    <t>Een prachtige wijn met een schitterende afdronk en een exotisch bouquet. In Zuid-Amerika behoort deze wijn tot de top van de droge witte wijnen. Een ware ontdekking qua prijs-kwaliteit. Bewaarpotentieel tot 2026.</t>
  </si>
  <si>
    <t xml:space="preserve">Viñedos Terra Noble Chardonnay 2024 (Chili)
</t>
  </si>
  <si>
    <t>Een wijn die niet mag ontbreken op de kaart van vele toprestaurants. Zeer evenwichtig van smaak met een aangenaam bouquet. Een wijn die past bij alle visgerechten of om zo te genieten. Bewaarpotentieel tot 2027.</t>
  </si>
  <si>
    <t xml:space="preserve">Janare Falanghina Del Sannio 2024 (Italië)  
</t>
  </si>
  <si>
    <t>Strogele kleur met groene reflecties. De neus onthult intens bloemige en fruitige aroma's. In de mond aangenaam fris gecombineerd met een opmerkelijke complexiteit. Bewaarpotentieel tot 2028.</t>
  </si>
  <si>
    <t xml:space="preserve">Vignes de Nicole 2024, Paul Mas (Frankrijk)
</t>
  </si>
  <si>
    <t xml:space="preserve">Pinot Gris 2024, Emile Boeckel Alsace (Frankrijk)
</t>
  </si>
  <si>
    <t>Een zachte en licht geparfumeerde klassieker. Geschikt bij gerookte vis en bij oosterse gerechten. Past verder ook bij salades, pasta’s en lichtere vleesgerechten. Bewaarpotentieel tot 2029.</t>
  </si>
  <si>
    <t xml:space="preserve">Babich Sauvignon 2024 (Nieuw-Zeeland)
</t>
  </si>
  <si>
    <t>Een echte aanrader met zijn exotische neus en weelderige afdronk. 
Bewaarpotentieel tot 2029.</t>
  </si>
  <si>
    <t xml:space="preserve">Château Pont de Brion blanc 2023, AC Graves (Frankrijk)
</t>
  </si>
  <si>
    <t>Deze wijn heeft een mooie, goudgele kleur en een bouquet met aroma's van honing, gekonfijt fruit, was en abrikoos. In de mond is hij vettig, krachtig en zeer harmonieus. Bewaarpotentieel tot 2031.</t>
  </si>
  <si>
    <t xml:space="preserve">Sancerre 'Les Lys' 2024, Loire (Frankrijk)
</t>
  </si>
  <si>
    <t>Een zeer droge Loire wijn gemaakt met de sauvignondruif. Een wijn met een sterk aroma, evenwichtig en toch expressief van smaak. Geschikt bij gebakken vis, schaal- en schelpdieren. Uitermate geschikt als aperitiefwijn.
Bewaarpotentieel tot 2030.</t>
  </si>
  <si>
    <t>Genoels-Elderen Chardonnay Blauw 2022 (Haspengouw - België)</t>
  </si>
  <si>
    <t>Het grootste wijndomein van België, gelegen in Riemst (bij Tongeren). Heldere citroengele wijn met fijne tranen. In de neus licht rokerig, met aroma’s van amandel, boter, gele perzik, cederhout en typerende kweepeer. Mondvullend en rond, met rijp geel fruit en botertoetsen, afgerond door een lange, frisse afdronk. Bewaarpotentieel tot 2030.</t>
  </si>
  <si>
    <t xml:space="preserve">Domaine Séguinot-Bordet 2024, AC Chablis Vieilles Vignes (Frankrijk)
</t>
  </si>
  <si>
    <t>Een zeer mooie lichtgele kleur met groene reflecties. Geurt innemend, expressief en fris. Smaakt naar frisse vegetale en discrete florale aroma’s met mooie fruit en vanille toetsen. De lange afdronk is resoluut mineraal en geeft perfect de degelijkheid en de charme van deze wijn weer. 
Bewaarpotentieel tot 2029.</t>
  </si>
  <si>
    <t>Rode wijn</t>
  </si>
  <si>
    <t xml:space="preserve">Dragon de Flandres 2022, Vin de Pays d'Oc (Frankrijk)
</t>
  </si>
  <si>
    <t>Soepele, klassieke Bordeaux-stijl. Een combinatie van merlot, cabernet en syrah. Deze wijn past bij de klassieke keuken, kaas, voorgerechten of gewoon onder vrienden. Bewaarpotentieel tot 2028.</t>
  </si>
  <si>
    <r>
      <t xml:space="preserve">Terra de Lobos rood- Casal Branco 2023 - Tejo - Portugal - </t>
    </r>
    <r>
      <rPr>
        <b/>
        <sz val="9"/>
        <rFont val="Arial"/>
        <family val="2"/>
      </rPr>
      <t>nieuw in ons aanbod</t>
    </r>
    <r>
      <rPr>
        <sz val="9"/>
        <rFont val="Arial"/>
        <family val="2"/>
      </rPr>
      <t xml:space="preserve">
</t>
    </r>
  </si>
  <si>
    <t>Deze toegankelijke rode wijn uit de IGP Tejo is een harmonieuze blend van Castelão en Cabernet Sauvignon. Helderrood in het glas, met aroma’s van cassis, rood fruit en een subtiele florale toets. Soepel en evenwichtig, met milde zuren, zachte tannines en een aangename afdronk. Afkomstig van zandgronden en oude wijngaarden, gecreëerd door wijnmakers Manuel Lobo en Joana Silva Lopes. Een elegante, veelzijdige wijn om van te genieten. Bewaarpotentieel tot 2028.</t>
  </si>
  <si>
    <t xml:space="preserve">Château Les Chênes 2022, Bordeaux (Frankrijk)
</t>
  </si>
  <si>
    <t>Een klassieke en vlotte bordeaux uit de buurt van St.-Emilion, gemaakt van merlotdruiven en een jaar verouderd op eiken vaten. Verenigt soepelheid, kracht en volume in de mond. Geschikt bij de meeste gebakken of gegrilde vleesgerechten. Bewaarpotentieel tot 2030.</t>
  </si>
  <si>
    <t xml:space="preserve">Zabù Nero D'Avola 2023 (Sicilië) 
</t>
  </si>
  <si>
    <t>Vigneti Zabù's wijngaarden bevinden zich op de heuvels boven het Arancio-meer. Dit meerwater is cruciaal, vooral tijdens de warme Siciliaanse zomers. De wijn kleurt robijnrood met paarse tinten. Geuren van kersen, bosbessen en kruidige accenten. Een vol en zacht mondgevoel met zwarte fruittonen, evenwichtige smaak dankzij milde tannines, een sappige en lange afdronk. Bewaarpotentieel tot 2028.</t>
  </si>
  <si>
    <t xml:space="preserve">Coto de Hayas tinto crianza 2021, D.O. Campo de Borja (Spanje)
</t>
  </si>
  <si>
    <t>Een wijn die de mond vult, met heldere violette kleuren en aroma’s van rijp fruit en kruiden. Zacht van smaak met een vanilletoets, geïntegreerde eik-tannines en een lichtrokerige nuance. Garnacha en tempranillodruiven. Best te serveren bij 18°, kan bij alle vleesgerechten, wild &amp; harde kazen.
Bewaarpotentieel tot 2028.</t>
  </si>
  <si>
    <t xml:space="preserve">Côtes du Rhône 'Roulepierre' 2024, Domaine Pierre Amadieu (Frankrijk)
</t>
  </si>
  <si>
    <t>Een klassieke rhônewijn, gemaakt van 80% grenache en 20% syrahdruiven, door dezelfde eigenaar als de Gigondas. Een aangename wijn, vlot met een flinke dosis kruidigheid. Ideaal bij vleesgerechten, barbecue en lichtgekruide schotels. Bewaarpotentieel tot 2029.</t>
  </si>
  <si>
    <t xml:space="preserve">Paul Mas 1892 Languedoc rood 2023 (Frankrijk) - bio
</t>
  </si>
  <si>
    <t>1892 verwijst naar het geboortejaar van stichter Paul Mas. Een mix van carignan, grenache, mourvèdre en cabernet sauvignon. Dieprode wijn met aroma’s van bosbessen, rode peper en kruiden. In de mond proef je een mooi evenwicht tussen zuren, soepele tannines en rijp fruit. Perfect bij rood vlees (BBQ), stoofpotjes, wild of  kaas. Bewaarpotentieel tot 2028.</t>
  </si>
  <si>
    <t xml:space="preserve">Montepulciano d'Abruzzo 2022, DOC Jasci (Italië) - bio/vegan
</t>
  </si>
  <si>
    <t>Een robijnrode en intense wijn met manueel geselecteerde en geoogste montepulcianodruiven. Een zachte en droge smaak. Door de vatrijping komen er subtiele tannines vrij. Een droom bij pasta’s, tomatenbereidingen en rood vlees. Bewaarpotentieel tot 2027.</t>
  </si>
  <si>
    <t xml:space="preserve">Gardacho Crianza 2022, Alzania, Navarra (Spanje)
</t>
  </si>
  <si>
    <t xml:space="preserve">Een rijke en vlotte wijn, gemaakt van 50% tempranillo, 25% cabernet-sauvignon en 25% merlot. Een jaar verouderd in eiken vaten. Een ideale combinatie van de finesse van bordeaux met de Spaanse stevigheid. Past bij de meeste vleesgerechten, ook met wat kruidigheid. Lijkt verrassend jong. Bewaarpotentieel tot 2031. </t>
  </si>
  <si>
    <t xml:space="preserve">Janare Aglianico Del Sannio 2022 (Italië)
</t>
  </si>
  <si>
    <t>Donkerrood met violette tinten. Kruidige neus met toetsen van rijp rood fruit. Vol in de mond met zijdezachte tannines. 20% van de wijn is gerijpt op Franse eik. Bewaarpotentieel tot 2028.</t>
  </si>
  <si>
    <t xml:space="preserve">Château Labadie 2020, Médoc Cru Bourgeois Bordeaux (Frankrijk)
</t>
  </si>
  <si>
    <t xml:space="preserve">Een elegante bordeauxwijn, afkomstig uit Bégadan in de Médoc streek. Deze wijn bestaat uit 55% cabernet-sauvignon en 40% merlot. Geschikt bij lichtere vleesgerechten zoals kalf, lam &amp; varken. Bewaarpotentieel tot 2029. </t>
  </si>
  <si>
    <r>
      <t xml:space="preserve">Herdade Grande Classico rood 2020 -  Alentejo - Portugal - </t>
    </r>
    <r>
      <rPr>
        <b/>
        <sz val="9"/>
        <rFont val="Arial"/>
        <family val="2"/>
      </rPr>
      <t>nieuw in ons aanbod</t>
    </r>
    <r>
      <rPr>
        <sz val="9"/>
        <rFont val="Arial"/>
        <family val="2"/>
      </rPr>
      <t xml:space="preserve">
</t>
    </r>
  </si>
  <si>
    <t>Herdade Grande Clássico Red is een karaktervolle wijn uit de Alentejo, gemaakt van handgeplukte druiven zoals alicante bouschet, aragonês, touriga nacional en trincadeira. De mediterrane zon en kleibodems zorgen voor een volle, evenwichtige stijl met rijp rood fruit, zachte tannines en een stevige structuur. Een warme en authentieke expressie van de regio, gecreëerd door wijnmaker Diogo Lopes onder toezicht van António Manuel Baião Lança. Heerlijk bij stevige gerechten of om rustig van te genieten.
Bewaarpotentieel tot 2030.</t>
  </si>
  <si>
    <t xml:space="preserve">Abbasc 2022, primitivo di manduria (Italië)
</t>
  </si>
  <si>
    <t>Een gestructureerde wijn, krachtig van smaak maar toch evenwichtig. Ondanks het hoge alcoholgehalte heeft de wijn een lange afdronk. Een complexe en uitgesproken geur (bouquet met heerlijke hints van vanille, fruitige toets van pruimen en marasca-kers).
Bewaarpotentieel tot 2027.</t>
  </si>
  <si>
    <t xml:space="preserve">Château Le Clos du Notaire 2020, Côtes de Bourg (Frankrijk)
</t>
  </si>
  <si>
    <t>Deze klassieke bordeauxwijn van de rechteroever van de Gironde bestaat uit 75% merlot, 16% cabernet-sauvignon en 9% cabernet-franc druiven. Geschikt bij klassieke vleesgerechten, gebakken of gegrild, maar ook bij kaas of lichter wild. Bewaarpotentieel tot 2030.</t>
  </si>
  <si>
    <r>
      <t xml:space="preserve">Otto Lune  Primitivo Mendola Barrel 2023 - Conti Zecca - Italië - </t>
    </r>
    <r>
      <rPr>
        <b/>
        <sz val="9"/>
        <rFont val="Arial"/>
        <family val="2"/>
      </rPr>
      <t>nieuw in ons aanbod</t>
    </r>
  </si>
  <si>
    <t>De Primitivo Mendola is een verleider in het glas: 85% Primitivo en 15% lokale druiven, gerijpt op hout voor extra diepte. Hij schittert robijnrood, met weelderige aroma’s van rijp fruit en kruidige tonen. De smaak is zacht, warm en vol, met een lange afdronk en een subtiele toets van cacao. Een ideale partner bij rood en gegrild vlees, pastagerechten en smaakvolle kazen. Bewaarpotentieel tot 2031.</t>
  </si>
  <si>
    <t xml:space="preserve">Blauer Zweigelt 2022, Weingut Leth (Oostenrijk)
</t>
  </si>
  <si>
    <t>Deze dieprode wijn is een kruising van saint laurent en blaufränkisch. Een krachtige druivensoort die zorgt voor een volle en zacht kruidige smaak. 
Bewaarpotentieel tot 2029.</t>
  </si>
  <si>
    <t xml:space="preserve">Viñedos Terra Noble Carmenère Gran Reserva 2021 (Chili)
</t>
  </si>
  <si>
    <t>Verras uw tafelgasten met deze diamant. Een krachtige en volle wijn die past bij alle wild- en vleesgerechten. Bewaarpotentieel tot 2029.</t>
  </si>
  <si>
    <t xml:space="preserve">Premium du Château Le Destrier 2022, St.-Émilion Grand Cru (Frankrijk)
</t>
  </si>
  <si>
    <t>De 100% merlot-wijnstokken van deze wijn zijn 60 jaar oud en liggen vlak onder de illustere toppers zoals Château Pavie. De wijn veroudert gedurende 12 maanden in 60% nieuwe eiken vaten. Deze wijn is geschikt is bij alle soorten rood vlees ook met een stevige saus. 
Bewaarpotentieel tot 2033.</t>
  </si>
  <si>
    <t xml:space="preserve">Gigondas 'Romane-Machotte' 2022, Domaine Pierre Amadieu (Frankrijk)
</t>
  </si>
  <si>
    <t>De kleinere buur van Châteauneuf-du-Pape, met iets meer elegantie. Gemaakt van de klassieke rhônedruiven: 80% grenache en 20% syrah, en een jaar verouderd op eiken vaten. Afkomstig van de wijngaarden Romane en Machotte die elkaar aanvullen qua ondergrond. Geschikt bij stevige stoofschotels en bij wild of als afsluiter van een maaltijd. 
Bewaarpotentieel tot 2030.</t>
  </si>
  <si>
    <t xml:space="preserve">Château de la Commanderie 2023, AC Lalande Pomerol (Frankrijk)
</t>
  </si>
  <si>
    <t>Wijn met een diepe kleur. De grote aromatische complexiteit evolueert van rood fruit naar gedroogd fruit, kruiden en kreupelhout met een verfijnde houttoets. In de mond is het een vlezige wijn met fijne tannines en een lange afdronk. 
Bewaarpotentieel tot 2033.</t>
  </si>
  <si>
    <t xml:space="preserve">Château des Graviers 2019, Margaux (Frankrijk) - bio
</t>
  </si>
  <si>
    <t>Een absolute klassewijn! De 70% cabernet-sauvignondruiven geven een grote elegantie aan deze wijn. 100% verouderd op eiken vaten. Geschikt bij wit vlees en vederwild. Bewaarpotentieel tot 2032.</t>
  </si>
  <si>
    <t xml:space="preserve">Château Montlisse 2018, Saint-Émilion Grand Cru (Frankrijk)
</t>
  </si>
  <si>
    <t xml:space="preserve">Een nobele, krachtige en volle wijn. De strenge selectie van de merlotdruiven (gelegen vlakbij topkastelen) geeft aan deze wijn een edele smaak en een lange afdronk. Geschikt bij alle soorten rood vlees en bij kaas.  Vanaf jaargang 2022 Saint-Emilion Grand Cru Classé, dit betekend in de praktijk dat de kwaliteit van de vorige 10 jaargangen geëvolueerd wordt, om te zien of deze het gewenst niveau halen.  
Bewaarpotentieel tot 2033. </t>
  </si>
  <si>
    <t xml:space="preserve">La Dame de Baladoz 2022, Saint-Émilion Grand Cru (Frankrijk)
</t>
  </si>
  <si>
    <t>Dame de Baladoz is de tweede wijn van Château Tour Baladoz, St Emilion Grand cru Classé vanaf jaartal 2022. Ronde wijn met als basis merlotdruif, zacht in tannine, eerder fruitoverheersend dan houttoetsen. Perfect in bij lichte vleesgerechten, zowel wit, rood als gevogelte en zachte kazen. 
Bewaarpotentieel tot 2032.</t>
  </si>
  <si>
    <t>Totaal</t>
  </si>
  <si>
    <t>straat en nr</t>
  </si>
  <si>
    <t>postnummer en woonplaats</t>
  </si>
  <si>
    <t>Tel./GSM</t>
  </si>
  <si>
    <t>E-mail</t>
  </si>
  <si>
    <t>ev. BTW nummer</t>
  </si>
  <si>
    <t>Ja/neen</t>
  </si>
  <si>
    <t>Ik haal mijn bestelling af op op campus Wagenschot (Eke) op woensdag 26/11, donderdag 27/11 of vrijdag 28/11 (9u-17u). Past dit niet? Laat het ons weten.</t>
  </si>
  <si>
    <t>Ik haal mijn bestelling af op campus Heynsdaele (Ronse) op donderdag 27/11 of vrijdag 28/11 tussen 8u30 en 16u. Past dit niet? Laat het ons weten.</t>
  </si>
  <si>
    <t>Ik wens levering aan huis (supplement € 10 voor bestellingen onder de € 200)</t>
  </si>
  <si>
    <t xml:space="preserve">Mijn bestelling mag meegegeven worden met: </t>
  </si>
  <si>
    <t>Mijn contactpersoon in PCW</t>
  </si>
  <si>
    <t>Ik wil de folder in de toekomst per post in mijn brievenbus krijgen</t>
  </si>
  <si>
    <t>Deze alcoholvrije bubbel is gemaakt van de Chardonnay en heeft een fijne pareling en sprankelende  frisheid. Hij is mooi droog en past perfect  als aperitief op de feesttafel. Bewaarpotentieel tot 2028.</t>
  </si>
  <si>
    <t>Buloo is een elegant, alcoholvrij aperitief met de allure van champagne: fris, fruitig en stijlvol. Dankzij de natuurlijke mix van kombucha, rooibos, citroen, kers en kruiden verrast Buloo met een verfijnde smaak vol frisse, kruidige en lichtzoete accenten. Zonder bewaarmiddelen of kunstmatige toevoegingen – puur genieten, feestelijk én gezond. Bewaarpotentieel tot 2027.</t>
  </si>
  <si>
    <t>Zeer elegante, verfrissende mousserende aperitiefwijn uit het noorden van Italië, de Veneto. Verfijnde aroma’s van citrus en witte bloemen. De Contrè Spumanté wordt gemaakt als een Prosecco, maar doordat de productie net buiten het prosecco-gebied ligt, mag de spumante de naam prosecco niet dragen. Deze spumante  is gemaakt van chardonnay, glera en pinot blanc van één oogstjaar. Fijne bubbel, droog van smaak. Bewaarpotentieel tot 2027.</t>
  </si>
  <si>
    <t>Een bleke kleur met een fijne, aanhoudende mousse. Ruikt naar aroma’s die het contact met de gisten oproepen en evolueert vervolgens naar een fruitige ondertoon die doet denken aan de gebruikte druivensoorten. Proeft zeer aangenaam, met een lichte zoete toets. Harmonieus, verfrissend, elegant en verleidelijk met karakter. Bewaarpotentieel: 2 tot 3 jaar.</t>
  </si>
  <si>
    <t>Een schuimwijn van het hoogste niveau, gemaakt volgens de ‘Méthode Traditionelle Champenoise.’ Een edele, fijne, ‘gemillésimeerde’ wijn (met een jaartal) die het schitterend doet als aperitief. Bewaarpotentieel tot 2029.</t>
  </si>
  <si>
    <t>Een frisse, strogele Verdejo met groene reflecties. Aroma’s van citrus, groene appel en perzik worden subtiel ondersteund door venkel en bloemen. Levendig en sappig van smaak, met een aangename zuurgraad en een droge, minerale afdronk met een licht bittertje. Perfect als aperitief of bij lichte vis, schaal- en schelpdieren, salades en geitenkaas. Bewaarpotentieel tot 2028.</t>
  </si>
  <si>
    <t>Een verfijnde witte wijn met een briljante, goudgele kleur en een bouquet van witte en tropische vruchten zoals perzik en citrusvruchten. Toetsen van vanille en geroosterd brood verrijken het geheel. Een evenwichtige smaak met een frisse aciditeit en een mooie fruitige lengte. Bewaarpotentieel tot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</si>
</sst>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scheme val="minor"/>
    </font>
    <font>
      <sz val="9"/>
      <name val="Arial"/>
      <family val="2"/>
    </font>
    <font>
      <sz val="11"/>
      <color indexed="8"/>
      <name val="Calibri"/>
      <family val="2"/>
      <charset val="1"/>
    </font>
    <font>
      <sz val="11"/>
      <color theme="1"/>
      <name val="Calibri"/>
      <family val="2"/>
      <scheme val="minor"/>
    </font>
    <font>
      <b/>
      <sz val="10"/>
      <name val="Arial"/>
      <family val="2"/>
    </font>
    <font>
      <b/>
      <sz val="10"/>
      <color theme="1"/>
      <name val="Calibri"/>
      <family val="2"/>
      <scheme val="minor"/>
    </font>
    <font>
      <sz val="10"/>
      <name val="Arial"/>
      <family val="2"/>
    </font>
    <font>
      <sz val="11"/>
      <name val="Arial"/>
      <family val="2"/>
    </font>
    <font>
      <b/>
      <sz val="11"/>
      <name val="Arial"/>
      <family val="2"/>
    </font>
    <font>
      <sz val="11"/>
      <name val="Calibri"/>
      <family val="2"/>
    </font>
    <font>
      <sz val="9"/>
      <color theme="0"/>
      <name val="Arial"/>
      <family val="2"/>
    </font>
    <font>
      <sz val="11"/>
      <color theme="0"/>
      <name val="Calibri"/>
      <family val="2"/>
      <scheme val="minor"/>
    </font>
    <font>
      <b/>
      <sz val="9"/>
      <name val="Arial"/>
      <family val="2"/>
    </font>
    <font>
      <sz val="16"/>
      <color rgb="FF000000"/>
      <name val="Calibri"/>
      <scheme val="minor"/>
    </font>
    <font>
      <sz val="10"/>
      <name val="Calibri"/>
      <scheme val="minor"/>
    </font>
    <font>
      <b/>
      <sz val="10"/>
      <color rgb="FFC00000"/>
      <name val="Calibri"/>
      <scheme val="minor"/>
    </font>
    <font>
      <sz val="9"/>
      <name val="Calibri"/>
      <family val="2"/>
      <scheme val="minor"/>
    </font>
    <font>
      <b/>
      <sz val="12"/>
      <color rgb="FFC00000"/>
      <name val="Calibri"/>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rgb="FFFDFDFD"/>
        <bgColor indexed="64"/>
      </patternFill>
    </fill>
    <fill>
      <patternFill patternType="solid">
        <fgColor rgb="FFFFFFFF"/>
        <bgColor rgb="FF000000"/>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3" fillId="0" borderId="0"/>
  </cellStyleXfs>
  <cellXfs count="38">
    <xf numFmtId="0" fontId="0" fillId="0" borderId="0" xfId="0"/>
    <xf numFmtId="0" fontId="1" fillId="0" borderId="0" xfId="0" applyFont="1"/>
    <xf numFmtId="0" fontId="1" fillId="0" borderId="0" xfId="0" applyFont="1" applyAlignment="1">
      <alignment horizontal="right" vertical="top"/>
    </xf>
    <xf numFmtId="0" fontId="1" fillId="0" borderId="0" xfId="0" applyFont="1" applyAlignment="1">
      <alignment horizontal="left" vertical="top"/>
    </xf>
    <xf numFmtId="4" fontId="1" fillId="0" borderId="0" xfId="0" applyNumberFormat="1" applyFont="1" applyAlignment="1">
      <alignment horizontal="right" vertical="top"/>
    </xf>
    <xf numFmtId="0" fontId="7" fillId="5" borderId="1" xfId="0" applyFont="1" applyFill="1" applyBorder="1" applyAlignment="1">
      <alignment vertical="top"/>
    </xf>
    <xf numFmtId="1" fontId="5" fillId="3" borderId="0" xfId="0" applyNumberFormat="1" applyFont="1" applyFill="1"/>
    <xf numFmtId="164" fontId="4" fillId="3" borderId="0" xfId="0" applyNumberFormat="1" applyFont="1" applyFill="1"/>
    <xf numFmtId="0" fontId="8" fillId="0" borderId="0" xfId="0" applyFont="1" applyAlignment="1">
      <alignment horizontal="center" vertical="top"/>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 fontId="1" fillId="2"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xf>
    <xf numFmtId="0" fontId="1" fillId="6" borderId="1" xfId="0" applyFont="1" applyFill="1" applyBorder="1" applyAlignment="1">
      <alignment vertical="center" wrapText="1"/>
    </xf>
    <xf numFmtId="0" fontId="1" fillId="6" borderId="1" xfId="0" applyFont="1" applyFill="1" applyBorder="1" applyAlignment="1">
      <alignment horizontal="right" vertical="center" wrapText="1"/>
    </xf>
    <xf numFmtId="164" fontId="10" fillId="3" borderId="1" xfId="0" applyNumberFormat="1" applyFont="1" applyFill="1" applyBorder="1" applyAlignment="1">
      <alignment horizontal="right" vertical="center"/>
    </xf>
    <xf numFmtId="4" fontId="4" fillId="4" borderId="1" xfId="0" applyNumberFormat="1" applyFont="1" applyFill="1" applyBorder="1" applyAlignment="1">
      <alignment horizontal="left" vertical="center"/>
    </xf>
    <xf numFmtId="0" fontId="1" fillId="6" borderId="1" xfId="0" applyFont="1" applyFill="1" applyBorder="1" applyAlignment="1" applyProtection="1">
      <alignment horizontal="right" vertical="center" wrapText="1"/>
      <protection locked="0"/>
    </xf>
    <xf numFmtId="0" fontId="7" fillId="3" borderId="4" xfId="0" applyFont="1" applyFill="1" applyBorder="1" applyAlignment="1">
      <alignment horizontal="left" vertical="center" wrapText="1"/>
    </xf>
    <xf numFmtId="0" fontId="1" fillId="6" borderId="1" xfId="0" applyFont="1" applyFill="1" applyBorder="1" applyAlignment="1">
      <alignment vertical="top" wrapText="1"/>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4" fillId="5" borderId="1" xfId="0" applyFont="1" applyFill="1" applyBorder="1" applyAlignment="1">
      <alignment horizontal="left" vertical="center"/>
    </xf>
    <xf numFmtId="0" fontId="15" fillId="0" borderId="0" xfId="0" applyFont="1" applyAlignment="1">
      <alignment horizontal="center" vertical="center" wrapText="1"/>
    </xf>
    <xf numFmtId="0" fontId="16" fillId="0" borderId="0" xfId="0" applyFont="1"/>
    <xf numFmtId="0" fontId="17" fillId="0" borderId="0" xfId="0" applyFont="1" applyAlignment="1">
      <alignment horizontal="center" vertical="center" wrapText="1"/>
    </xf>
    <xf numFmtId="1" fontId="10" fillId="3" borderId="1" xfId="0" applyNumberFormat="1" applyFont="1" applyFill="1" applyBorder="1" applyAlignment="1">
      <alignment horizontal="right" vertical="center"/>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7" fillId="3" borderId="4" xfId="0" applyFont="1" applyFill="1"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6" fillId="5" borderId="5" xfId="0" applyFont="1" applyFill="1" applyBorder="1" applyAlignment="1" applyProtection="1">
      <alignment horizontal="left" vertical="center"/>
      <protection locked="0"/>
    </xf>
    <xf numFmtId="0" fontId="11" fillId="7" borderId="1" xfId="0" applyFont="1" applyFill="1" applyBorder="1" applyAlignment="1">
      <alignment horizontal="center" wrapText="1"/>
    </xf>
    <xf numFmtId="0" fontId="0" fillId="0" borderId="1" xfId="0" applyBorder="1" applyAlignment="1" applyProtection="1">
      <alignment horizontal="left" vertical="center"/>
      <protection locked="0"/>
    </xf>
  </cellXfs>
  <cellStyles count="3">
    <cellStyle name="Excel Built-in Normal" xfId="1" xr:uid="{00000000-0005-0000-0000-000000000000}"/>
    <cellStyle name="Standaard" xfId="0" builtinId="0"/>
    <cellStyle name="Standaard 2" xfId="2" xr:uid="{00000000-0005-0000-0000-000002000000}"/>
  </cellStyles>
  <dxfs count="6">
    <dxf>
      <font>
        <strike val="0"/>
        <color theme="1"/>
      </font>
    </dxf>
    <dxf>
      <font>
        <strike val="0"/>
        <color theme="1"/>
      </font>
    </dxf>
    <dxf>
      <font>
        <strike val="0"/>
        <color theme="1"/>
      </font>
    </dxf>
    <dxf>
      <font>
        <strike val="0"/>
        <color theme="1"/>
      </font>
    </dxf>
    <dxf>
      <font>
        <strike val="0"/>
        <color theme="1"/>
      </font>
    </dxf>
    <dxf>
      <font>
        <strike val="0"/>
        <color theme="1"/>
      </font>
    </dxf>
  </dxfs>
  <tableStyles count="0" defaultTableStyle="TableStyleMedium9"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2.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17/10/relationships/person" Target="persons/person.xml"/><Relationship Id="rId4" Type="http://schemas.openxmlformats.org/officeDocument/2006/relationships/sharedStrings" Target="sharedStrings.xml"/><Relationship Id="rId9" Type="http://schemas.microsoft.com/office/2017/06/relationships/rdRichValueTypes" Target="richData/rdRichValueTyp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342900</xdr:colOff>
      <xdr:row>0</xdr:row>
      <xdr:rowOff>66675</xdr:rowOff>
    </xdr:from>
    <xdr:to>
      <xdr:col>7</xdr:col>
      <xdr:colOff>381000</xdr:colOff>
      <xdr:row>0</xdr:row>
      <xdr:rowOff>695325</xdr:rowOff>
    </xdr:to>
    <xdr:pic>
      <xdr:nvPicPr>
        <xdr:cNvPr id="2" name="Afbeelding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91475" y="66675"/>
          <a:ext cx="657225" cy="6286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H84"/>
  <sheetViews>
    <sheetView tabSelected="1" view="pageBreakPreview" topLeftCell="A61" zoomScale="140" zoomScaleNormal="120" zoomScaleSheetLayoutView="140" workbookViewId="0">
      <selection activeCell="C82" sqref="C82"/>
    </sheetView>
  </sheetViews>
  <sheetFormatPr defaultColWidth="9.140625" defaultRowHeight="15" x14ac:dyDescent="0.25"/>
  <cols>
    <col min="1" max="1" width="4.5703125" style="8" customWidth="1"/>
    <col min="2" max="2" width="26.5703125" style="3" customWidth="1"/>
    <col min="3" max="3" width="58.5703125" style="3" customWidth="1"/>
    <col min="4" max="4" width="9.140625" style="4" customWidth="1"/>
    <col min="5" max="5" width="6.5703125" style="2" customWidth="1"/>
    <col min="6" max="6" width="9.28515625" style="4" customWidth="1"/>
    <col min="7" max="7" width="9.28515625" customWidth="1"/>
    <col min="8" max="16384" width="9.140625" style="1"/>
  </cols>
  <sheetData>
    <row r="1" spans="1:8" ht="63.75" customHeight="1" x14ac:dyDescent="0.25">
      <c r="B1" s="25" t="s">
        <v>0</v>
      </c>
      <c r="C1" s="23" t="s">
        <v>1</v>
      </c>
      <c r="F1" s="24" t="e" vm="1">
        <v>#VALUE!</v>
      </c>
    </row>
    <row r="2" spans="1:8" ht="48" x14ac:dyDescent="0.2">
      <c r="A2" s="10" t="s">
        <v>2</v>
      </c>
      <c r="B2" s="9" t="s">
        <v>3</v>
      </c>
      <c r="C2" s="9" t="s">
        <v>4</v>
      </c>
      <c r="D2" s="11" t="s">
        <v>5</v>
      </c>
      <c r="E2" s="9" t="s">
        <v>6</v>
      </c>
      <c r="F2" s="11" t="s">
        <v>7</v>
      </c>
      <c r="G2" s="11" t="s">
        <v>8</v>
      </c>
      <c r="H2" s="11" t="s">
        <v>9</v>
      </c>
    </row>
    <row r="3" spans="1:8" x14ac:dyDescent="0.25">
      <c r="A3" s="36" t="s">
        <v>10</v>
      </c>
      <c r="B3" s="36"/>
      <c r="C3" s="36"/>
      <c r="D3" s="36"/>
      <c r="E3" s="36"/>
      <c r="F3" s="36"/>
      <c r="G3" s="36"/>
      <c r="H3" s="36"/>
    </row>
    <row r="4" spans="1:8" ht="36" x14ac:dyDescent="0.2">
      <c r="A4" s="12">
        <v>1</v>
      </c>
      <c r="B4" s="19" t="s">
        <v>11</v>
      </c>
      <c r="C4" s="19" t="s">
        <v>145</v>
      </c>
      <c r="D4" s="14">
        <v>7.3</v>
      </c>
      <c r="E4" s="14">
        <v>1</v>
      </c>
      <c r="F4" s="14">
        <f>D4*E4</f>
        <v>7.3</v>
      </c>
      <c r="G4" s="17"/>
      <c r="H4" s="15">
        <f>G4*D4</f>
        <v>0</v>
      </c>
    </row>
    <row r="5" spans="1:8" ht="64.5" customHeight="1" x14ac:dyDescent="0.2">
      <c r="A5" s="12">
        <v>2</v>
      </c>
      <c r="B5" s="19" t="s">
        <v>12</v>
      </c>
      <c r="C5" s="13" t="s">
        <v>146</v>
      </c>
      <c r="D5" s="14">
        <v>10.8</v>
      </c>
      <c r="E5" s="14">
        <v>1</v>
      </c>
      <c r="F5" s="14">
        <f t="shared" ref="F5:F68" si="0">D5*E5</f>
        <v>10.8</v>
      </c>
      <c r="G5" s="17"/>
      <c r="H5" s="15">
        <f t="shared" ref="H5:H11" si="1">G5*D5</f>
        <v>0</v>
      </c>
    </row>
    <row r="6" spans="1:8" ht="28.5" customHeight="1" x14ac:dyDescent="0.2">
      <c r="A6" s="12">
        <v>3</v>
      </c>
      <c r="B6" s="19" t="s">
        <v>13</v>
      </c>
      <c r="C6" s="13" t="s">
        <v>14</v>
      </c>
      <c r="D6" s="14">
        <v>12</v>
      </c>
      <c r="E6" s="14">
        <v>1</v>
      </c>
      <c r="F6" s="14">
        <f t="shared" si="0"/>
        <v>12</v>
      </c>
      <c r="G6" s="17"/>
      <c r="H6" s="15">
        <f t="shared" si="1"/>
        <v>0</v>
      </c>
    </row>
    <row r="7" spans="1:8" ht="62.25" customHeight="1" x14ac:dyDescent="0.2">
      <c r="A7" s="12">
        <v>4</v>
      </c>
      <c r="B7" s="19" t="s">
        <v>15</v>
      </c>
      <c r="C7" s="13" t="s">
        <v>16</v>
      </c>
      <c r="D7" s="14">
        <v>14.5</v>
      </c>
      <c r="E7" s="14">
        <v>1</v>
      </c>
      <c r="F7" s="14">
        <f t="shared" si="0"/>
        <v>14.5</v>
      </c>
      <c r="G7" s="17"/>
      <c r="H7" s="15">
        <f t="shared" si="1"/>
        <v>0</v>
      </c>
    </row>
    <row r="8" spans="1:8" ht="48" x14ac:dyDescent="0.2">
      <c r="A8" s="12">
        <v>5</v>
      </c>
      <c r="B8" s="19" t="s">
        <v>17</v>
      </c>
      <c r="C8" s="13" t="s">
        <v>18</v>
      </c>
      <c r="D8" s="14">
        <v>24</v>
      </c>
      <c r="E8" s="14">
        <v>1</v>
      </c>
      <c r="F8" s="14">
        <f t="shared" si="0"/>
        <v>24</v>
      </c>
      <c r="G8" s="17"/>
      <c r="H8" s="15">
        <f t="shared" si="1"/>
        <v>0</v>
      </c>
    </row>
    <row r="9" spans="1:8" ht="36" x14ac:dyDescent="0.2">
      <c r="A9" s="12">
        <v>6</v>
      </c>
      <c r="B9" s="19" t="s">
        <v>19</v>
      </c>
      <c r="C9" s="13" t="s">
        <v>20</v>
      </c>
      <c r="D9" s="14">
        <v>29.9</v>
      </c>
      <c r="E9" s="14">
        <v>1</v>
      </c>
      <c r="F9" s="14">
        <f t="shared" si="0"/>
        <v>29.9</v>
      </c>
      <c r="G9" s="17"/>
      <c r="H9" s="15">
        <f t="shared" si="1"/>
        <v>0</v>
      </c>
    </row>
    <row r="10" spans="1:8" ht="41.25" customHeight="1" x14ac:dyDescent="0.2">
      <c r="A10" s="12">
        <v>7</v>
      </c>
      <c r="B10" s="19" t="s">
        <v>21</v>
      </c>
      <c r="C10" s="13" t="s">
        <v>22</v>
      </c>
      <c r="D10" s="14">
        <v>29.9</v>
      </c>
      <c r="E10" s="14">
        <v>1</v>
      </c>
      <c r="F10" s="14">
        <f t="shared" si="0"/>
        <v>29.9</v>
      </c>
      <c r="G10" s="17"/>
      <c r="H10" s="15">
        <f t="shared" si="1"/>
        <v>0</v>
      </c>
    </row>
    <row r="11" spans="1:8" ht="36" x14ac:dyDescent="0.2">
      <c r="A11" s="12">
        <v>8</v>
      </c>
      <c r="B11" s="19" t="s">
        <v>23</v>
      </c>
      <c r="C11" s="13" t="s">
        <v>24</v>
      </c>
      <c r="D11" s="14">
        <v>29.9</v>
      </c>
      <c r="E11" s="14">
        <v>1</v>
      </c>
      <c r="F11" s="14">
        <f t="shared" si="0"/>
        <v>29.9</v>
      </c>
      <c r="G11" s="17"/>
      <c r="H11" s="15">
        <f t="shared" si="1"/>
        <v>0</v>
      </c>
    </row>
    <row r="12" spans="1:8" x14ac:dyDescent="0.25">
      <c r="A12" s="36" t="s">
        <v>25</v>
      </c>
      <c r="B12" s="36"/>
      <c r="C12" s="36"/>
      <c r="D12" s="36"/>
      <c r="E12" s="36"/>
      <c r="F12" s="36"/>
      <c r="G12" s="36"/>
      <c r="H12" s="36"/>
    </row>
    <row r="13" spans="1:8" ht="60" customHeight="1" x14ac:dyDescent="0.2">
      <c r="A13" s="12">
        <v>9</v>
      </c>
      <c r="B13" s="19" t="s">
        <v>26</v>
      </c>
      <c r="C13" s="13" t="s">
        <v>27</v>
      </c>
      <c r="D13" s="14">
        <v>10.4</v>
      </c>
      <c r="E13" s="14">
        <v>6</v>
      </c>
      <c r="F13" s="14">
        <f t="shared" si="0"/>
        <v>62.400000000000006</v>
      </c>
      <c r="G13" s="17"/>
      <c r="H13" s="15">
        <f>G13*F13</f>
        <v>0</v>
      </c>
    </row>
    <row r="14" spans="1:8" ht="72.75" customHeight="1" x14ac:dyDescent="0.2">
      <c r="A14" s="12">
        <v>10</v>
      </c>
      <c r="B14" s="19" t="s">
        <v>28</v>
      </c>
      <c r="C14" s="13" t="s">
        <v>147</v>
      </c>
      <c r="D14" s="14">
        <v>10.4</v>
      </c>
      <c r="E14" s="14">
        <v>6</v>
      </c>
      <c r="F14" s="14">
        <f t="shared" si="0"/>
        <v>62.400000000000006</v>
      </c>
      <c r="G14" s="17"/>
      <c r="H14" s="15">
        <f t="shared" ref="H14:H23" si="2">G14*F14</f>
        <v>0</v>
      </c>
    </row>
    <row r="15" spans="1:8" ht="60.75" customHeight="1" x14ac:dyDescent="0.2">
      <c r="A15" s="12">
        <v>11</v>
      </c>
      <c r="B15" s="19" t="s">
        <v>29</v>
      </c>
      <c r="C15" s="13" t="s">
        <v>148</v>
      </c>
      <c r="D15" s="14">
        <v>10.6</v>
      </c>
      <c r="E15" s="14">
        <v>6</v>
      </c>
      <c r="F15" s="14">
        <f t="shared" si="0"/>
        <v>63.599999999999994</v>
      </c>
      <c r="G15" s="17"/>
      <c r="H15" s="15">
        <f t="shared" si="2"/>
        <v>0</v>
      </c>
    </row>
    <row r="16" spans="1:8" ht="24" x14ac:dyDescent="0.2">
      <c r="A16" s="12">
        <v>12</v>
      </c>
      <c r="B16" s="19" t="s">
        <v>30</v>
      </c>
      <c r="C16" s="13" t="s">
        <v>31</v>
      </c>
      <c r="D16" s="14">
        <v>10.8</v>
      </c>
      <c r="E16" s="14">
        <v>1</v>
      </c>
      <c r="F16" s="14">
        <f t="shared" si="0"/>
        <v>10.8</v>
      </c>
      <c r="G16" s="17"/>
      <c r="H16" s="15">
        <f t="shared" si="2"/>
        <v>0</v>
      </c>
    </row>
    <row r="17" spans="1:8" ht="24" x14ac:dyDescent="0.2">
      <c r="A17" s="12">
        <v>13</v>
      </c>
      <c r="B17" s="19" t="s">
        <v>32</v>
      </c>
      <c r="C17" s="13" t="s">
        <v>33</v>
      </c>
      <c r="D17" s="14">
        <v>10.8</v>
      </c>
      <c r="E17" s="14">
        <v>1</v>
      </c>
      <c r="F17" s="14">
        <f t="shared" si="0"/>
        <v>10.8</v>
      </c>
      <c r="G17" s="17"/>
      <c r="H17" s="15">
        <f t="shared" si="2"/>
        <v>0</v>
      </c>
    </row>
    <row r="18" spans="1:8" ht="48" x14ac:dyDescent="0.2">
      <c r="A18" s="12">
        <v>14</v>
      </c>
      <c r="B18" s="19" t="s">
        <v>34</v>
      </c>
      <c r="C18" s="13" t="s">
        <v>35</v>
      </c>
      <c r="D18" s="14">
        <v>13.5</v>
      </c>
      <c r="E18" s="14">
        <v>6</v>
      </c>
      <c r="F18" s="14">
        <f t="shared" si="0"/>
        <v>81</v>
      </c>
      <c r="G18" s="17"/>
      <c r="H18" s="15">
        <f t="shared" si="2"/>
        <v>0</v>
      </c>
    </row>
    <row r="19" spans="1:8" ht="36.75" customHeight="1" x14ac:dyDescent="0.2">
      <c r="A19" s="12">
        <v>15</v>
      </c>
      <c r="B19" s="19" t="s">
        <v>36</v>
      </c>
      <c r="C19" s="13" t="s">
        <v>149</v>
      </c>
      <c r="D19" s="14">
        <v>15.5</v>
      </c>
      <c r="E19" s="14">
        <v>6</v>
      </c>
      <c r="F19" s="14">
        <f t="shared" si="0"/>
        <v>93</v>
      </c>
      <c r="G19" s="17"/>
      <c r="H19" s="15">
        <f t="shared" si="2"/>
        <v>0</v>
      </c>
    </row>
    <row r="20" spans="1:8" ht="51.75" customHeight="1" x14ac:dyDescent="0.2">
      <c r="A20" s="12">
        <v>16</v>
      </c>
      <c r="B20" s="19" t="s">
        <v>37</v>
      </c>
      <c r="C20" s="13" t="s">
        <v>38</v>
      </c>
      <c r="D20" s="14">
        <v>19</v>
      </c>
      <c r="E20" s="14">
        <v>1</v>
      </c>
      <c r="F20" s="14">
        <f t="shared" si="0"/>
        <v>19</v>
      </c>
      <c r="G20" s="17"/>
      <c r="H20" s="15">
        <f t="shared" si="2"/>
        <v>0</v>
      </c>
    </row>
    <row r="21" spans="1:8" ht="36" x14ac:dyDescent="0.2">
      <c r="A21" s="12">
        <v>17</v>
      </c>
      <c r="B21" s="19" t="s">
        <v>39</v>
      </c>
      <c r="C21" s="13" t="s">
        <v>40</v>
      </c>
      <c r="D21" s="14">
        <v>29</v>
      </c>
      <c r="E21" s="14">
        <v>1</v>
      </c>
      <c r="F21" s="14">
        <f t="shared" si="0"/>
        <v>29</v>
      </c>
      <c r="G21" s="17"/>
      <c r="H21" s="15">
        <f t="shared" si="2"/>
        <v>0</v>
      </c>
    </row>
    <row r="22" spans="1:8" ht="48" x14ac:dyDescent="0.2">
      <c r="A22" s="12">
        <v>18</v>
      </c>
      <c r="B22" s="19" t="s">
        <v>41</v>
      </c>
      <c r="C22" s="13" t="s">
        <v>42</v>
      </c>
      <c r="D22" s="14">
        <v>29.5</v>
      </c>
      <c r="E22" s="14">
        <v>1</v>
      </c>
      <c r="F22" s="14">
        <f t="shared" si="0"/>
        <v>29.5</v>
      </c>
      <c r="G22" s="17"/>
      <c r="H22" s="15">
        <f t="shared" si="2"/>
        <v>0</v>
      </c>
    </row>
    <row r="23" spans="1:8" ht="36" x14ac:dyDescent="0.2">
      <c r="A23" s="12">
        <v>19</v>
      </c>
      <c r="B23" s="19" t="s">
        <v>43</v>
      </c>
      <c r="C23" s="13" t="s">
        <v>44</v>
      </c>
      <c r="D23" s="14">
        <v>40</v>
      </c>
      <c r="E23" s="14">
        <v>1</v>
      </c>
      <c r="F23" s="14">
        <f t="shared" si="0"/>
        <v>40</v>
      </c>
      <c r="G23" s="17"/>
      <c r="H23" s="15">
        <f t="shared" si="2"/>
        <v>0</v>
      </c>
    </row>
    <row r="24" spans="1:8" x14ac:dyDescent="0.25">
      <c r="A24" s="36" t="s">
        <v>45</v>
      </c>
      <c r="B24" s="36"/>
      <c r="C24" s="36"/>
      <c r="D24" s="36"/>
      <c r="E24" s="36"/>
      <c r="F24" s="36"/>
      <c r="G24" s="36"/>
      <c r="H24" s="36"/>
    </row>
    <row r="25" spans="1:8" ht="39.75" customHeight="1" x14ac:dyDescent="0.2">
      <c r="A25" s="12">
        <v>20</v>
      </c>
      <c r="B25" s="19" t="s">
        <v>46</v>
      </c>
      <c r="C25" s="13" t="s">
        <v>47</v>
      </c>
      <c r="D25" s="14">
        <v>7.9</v>
      </c>
      <c r="E25" s="14">
        <v>6</v>
      </c>
      <c r="F25" s="14">
        <f t="shared" si="0"/>
        <v>47.400000000000006</v>
      </c>
      <c r="G25" s="17"/>
      <c r="H25" s="15">
        <f>G25*F25</f>
        <v>0</v>
      </c>
    </row>
    <row r="26" spans="1:8" ht="72" x14ac:dyDescent="0.2">
      <c r="A26" s="12">
        <v>21</v>
      </c>
      <c r="B26" s="19" t="s">
        <v>48</v>
      </c>
      <c r="C26" s="13" t="s">
        <v>49</v>
      </c>
      <c r="D26" s="14">
        <v>11.6</v>
      </c>
      <c r="E26" s="14">
        <v>6</v>
      </c>
      <c r="F26" s="14">
        <f t="shared" si="0"/>
        <v>69.599999999999994</v>
      </c>
      <c r="G26" s="17"/>
      <c r="H26" s="15">
        <f>G26*F26</f>
        <v>0</v>
      </c>
    </row>
    <row r="27" spans="1:8" x14ac:dyDescent="0.25">
      <c r="A27" s="36" t="s">
        <v>50</v>
      </c>
      <c r="B27" s="36"/>
      <c r="C27" s="36"/>
      <c r="D27" s="36"/>
      <c r="E27" s="36"/>
      <c r="F27" s="36"/>
      <c r="G27" s="36"/>
      <c r="H27" s="36"/>
    </row>
    <row r="28" spans="1:8" ht="39.75" customHeight="1" x14ac:dyDescent="0.2">
      <c r="A28" s="12">
        <v>22</v>
      </c>
      <c r="B28" s="19" t="s">
        <v>51</v>
      </c>
      <c r="C28" s="13" t="s">
        <v>52</v>
      </c>
      <c r="D28" s="14">
        <v>7.3</v>
      </c>
      <c r="E28" s="14">
        <v>6</v>
      </c>
      <c r="F28" s="14">
        <f t="shared" si="0"/>
        <v>43.8</v>
      </c>
      <c r="G28" s="17"/>
      <c r="H28" s="15">
        <f>G28*F28</f>
        <v>0</v>
      </c>
    </row>
    <row r="29" spans="1:8" ht="37.5" customHeight="1" x14ac:dyDescent="0.2">
      <c r="A29" s="12">
        <v>23</v>
      </c>
      <c r="B29" s="19" t="s">
        <v>53</v>
      </c>
      <c r="C29" s="13" t="s">
        <v>54</v>
      </c>
      <c r="D29" s="14">
        <v>7.5</v>
      </c>
      <c r="E29" s="14">
        <v>6</v>
      </c>
      <c r="F29" s="14">
        <f t="shared" si="0"/>
        <v>45</v>
      </c>
      <c r="G29" s="17"/>
      <c r="H29" s="15">
        <f t="shared" ref="H29:H45" si="3">G29*F29</f>
        <v>0</v>
      </c>
    </row>
    <row r="30" spans="1:8" ht="48" x14ac:dyDescent="0.2">
      <c r="A30" s="12">
        <v>24</v>
      </c>
      <c r="B30" s="19" t="s">
        <v>55</v>
      </c>
      <c r="C30" s="13" t="s">
        <v>56</v>
      </c>
      <c r="D30" s="14">
        <v>7.5</v>
      </c>
      <c r="E30" s="14">
        <v>12</v>
      </c>
      <c r="F30" s="14">
        <f t="shared" si="0"/>
        <v>90</v>
      </c>
      <c r="G30" s="17"/>
      <c r="H30" s="15">
        <f t="shared" si="3"/>
        <v>0</v>
      </c>
    </row>
    <row r="31" spans="1:8" ht="60.75" customHeight="1" x14ac:dyDescent="0.2">
      <c r="A31" s="12">
        <v>25</v>
      </c>
      <c r="B31" s="19" t="s">
        <v>57</v>
      </c>
      <c r="C31" s="13" t="s">
        <v>150</v>
      </c>
      <c r="D31" s="14">
        <v>8.25</v>
      </c>
      <c r="E31" s="14">
        <v>6</v>
      </c>
      <c r="F31" s="14">
        <f t="shared" si="0"/>
        <v>49.5</v>
      </c>
      <c r="G31" s="17"/>
      <c r="H31" s="15">
        <f t="shared" si="3"/>
        <v>0</v>
      </c>
    </row>
    <row r="32" spans="1:8" ht="61.5" customHeight="1" x14ac:dyDescent="0.2">
      <c r="A32" s="12">
        <v>26</v>
      </c>
      <c r="B32" s="19" t="s">
        <v>58</v>
      </c>
      <c r="C32" s="13" t="s">
        <v>59</v>
      </c>
      <c r="D32" s="14">
        <v>8.4</v>
      </c>
      <c r="E32" s="14">
        <v>6</v>
      </c>
      <c r="F32" s="14">
        <f t="shared" si="0"/>
        <v>50.400000000000006</v>
      </c>
      <c r="G32" s="17"/>
      <c r="H32" s="15">
        <f t="shared" si="3"/>
        <v>0</v>
      </c>
    </row>
    <row r="33" spans="1:8" ht="59.25" customHeight="1" x14ac:dyDescent="0.2">
      <c r="A33" s="12">
        <v>27</v>
      </c>
      <c r="B33" s="19" t="s">
        <v>60</v>
      </c>
      <c r="C33" s="13" t="s">
        <v>61</v>
      </c>
      <c r="D33" s="14">
        <v>8.65</v>
      </c>
      <c r="E33" s="14">
        <v>6</v>
      </c>
      <c r="F33" s="14">
        <f t="shared" si="0"/>
        <v>51.900000000000006</v>
      </c>
      <c r="G33" s="17"/>
      <c r="H33" s="15">
        <f t="shared" si="3"/>
        <v>0</v>
      </c>
    </row>
    <row r="34" spans="1:8" ht="60.75" customHeight="1" x14ac:dyDescent="0.2">
      <c r="A34" s="12">
        <v>28</v>
      </c>
      <c r="B34" s="19" t="s">
        <v>62</v>
      </c>
      <c r="C34" s="13" t="s">
        <v>63</v>
      </c>
      <c r="D34" s="14">
        <v>8.8000000000000007</v>
      </c>
      <c r="E34" s="14">
        <v>6</v>
      </c>
      <c r="F34" s="14">
        <f t="shared" si="0"/>
        <v>52.800000000000004</v>
      </c>
      <c r="G34" s="17"/>
      <c r="H34" s="15">
        <f t="shared" si="3"/>
        <v>0</v>
      </c>
    </row>
    <row r="35" spans="1:8" ht="48" x14ac:dyDescent="0.2">
      <c r="A35" s="12">
        <v>29</v>
      </c>
      <c r="B35" s="19" t="s">
        <v>64</v>
      </c>
      <c r="C35" s="13" t="s">
        <v>65</v>
      </c>
      <c r="D35" s="14">
        <v>9.4</v>
      </c>
      <c r="E35" s="14">
        <v>6</v>
      </c>
      <c r="F35" s="14">
        <f t="shared" si="0"/>
        <v>56.400000000000006</v>
      </c>
      <c r="G35" s="17"/>
      <c r="H35" s="15">
        <f t="shared" si="3"/>
        <v>0</v>
      </c>
    </row>
    <row r="36" spans="1:8" ht="40.5" customHeight="1" x14ac:dyDescent="0.2">
      <c r="A36" s="12">
        <v>30</v>
      </c>
      <c r="B36" s="19" t="s">
        <v>66</v>
      </c>
      <c r="C36" s="13" t="s">
        <v>67</v>
      </c>
      <c r="D36" s="14">
        <v>10.3</v>
      </c>
      <c r="E36" s="14">
        <v>6</v>
      </c>
      <c r="F36" s="14">
        <f t="shared" si="0"/>
        <v>61.800000000000004</v>
      </c>
      <c r="G36" s="17"/>
      <c r="H36" s="15">
        <f t="shared" si="3"/>
        <v>0</v>
      </c>
    </row>
    <row r="37" spans="1:8" ht="38.25" customHeight="1" x14ac:dyDescent="0.2">
      <c r="A37" s="12">
        <v>31</v>
      </c>
      <c r="B37" s="19" t="s">
        <v>68</v>
      </c>
      <c r="C37" s="13" t="s">
        <v>69</v>
      </c>
      <c r="D37" s="14">
        <v>10.3</v>
      </c>
      <c r="E37" s="14">
        <v>6</v>
      </c>
      <c r="F37" s="14">
        <f t="shared" si="0"/>
        <v>61.800000000000004</v>
      </c>
      <c r="G37" s="17"/>
      <c r="H37" s="15">
        <f t="shared" si="3"/>
        <v>0</v>
      </c>
    </row>
    <row r="38" spans="1:8" ht="36" x14ac:dyDescent="0.2">
      <c r="A38" s="12">
        <v>32</v>
      </c>
      <c r="B38" s="19" t="s">
        <v>70</v>
      </c>
      <c r="C38" s="13" t="s">
        <v>71</v>
      </c>
      <c r="D38" s="14">
        <v>11</v>
      </c>
      <c r="E38" s="14">
        <v>6</v>
      </c>
      <c r="F38" s="14">
        <f t="shared" si="0"/>
        <v>66</v>
      </c>
      <c r="G38" s="17"/>
      <c r="H38" s="15">
        <f t="shared" si="3"/>
        <v>0</v>
      </c>
    </row>
    <row r="39" spans="1:8" ht="52.5" customHeight="1" x14ac:dyDescent="0.2">
      <c r="A39" s="12">
        <v>33</v>
      </c>
      <c r="B39" s="19" t="s">
        <v>72</v>
      </c>
      <c r="C39" s="13" t="s">
        <v>151</v>
      </c>
      <c r="D39" s="14">
        <v>11.1</v>
      </c>
      <c r="E39" s="14">
        <v>6</v>
      </c>
      <c r="F39" s="14">
        <f t="shared" si="0"/>
        <v>66.599999999999994</v>
      </c>
      <c r="G39" s="17"/>
      <c r="H39" s="15">
        <f t="shared" si="3"/>
        <v>0</v>
      </c>
    </row>
    <row r="40" spans="1:8" ht="36" x14ac:dyDescent="0.2">
      <c r="A40" s="12">
        <v>34</v>
      </c>
      <c r="B40" s="19" t="s">
        <v>73</v>
      </c>
      <c r="C40" s="13" t="s">
        <v>74</v>
      </c>
      <c r="D40" s="14">
        <v>12</v>
      </c>
      <c r="E40" s="14">
        <v>6</v>
      </c>
      <c r="F40" s="14">
        <f t="shared" si="0"/>
        <v>72</v>
      </c>
      <c r="G40" s="17"/>
      <c r="H40" s="15">
        <f t="shared" si="3"/>
        <v>0</v>
      </c>
    </row>
    <row r="41" spans="1:8" ht="26.25" customHeight="1" x14ac:dyDescent="0.2">
      <c r="A41" s="12">
        <v>35</v>
      </c>
      <c r="B41" s="19" t="s">
        <v>75</v>
      </c>
      <c r="C41" s="13" t="s">
        <v>76</v>
      </c>
      <c r="D41" s="14">
        <v>13.4</v>
      </c>
      <c r="E41" s="14">
        <v>6</v>
      </c>
      <c r="F41" s="14">
        <f t="shared" si="0"/>
        <v>80.400000000000006</v>
      </c>
      <c r="G41" s="17"/>
      <c r="H41" s="15">
        <f t="shared" si="3"/>
        <v>0</v>
      </c>
    </row>
    <row r="42" spans="1:8" ht="36" x14ac:dyDescent="0.2">
      <c r="A42" s="12">
        <v>36</v>
      </c>
      <c r="B42" s="19" t="s">
        <v>77</v>
      </c>
      <c r="C42" s="13" t="s">
        <v>78</v>
      </c>
      <c r="D42" s="14">
        <v>13.6</v>
      </c>
      <c r="E42" s="14">
        <v>6</v>
      </c>
      <c r="F42" s="14">
        <f t="shared" si="0"/>
        <v>81.599999999999994</v>
      </c>
      <c r="G42" s="17"/>
      <c r="H42" s="15">
        <f t="shared" si="3"/>
        <v>0</v>
      </c>
    </row>
    <row r="43" spans="1:8" ht="51" customHeight="1" x14ac:dyDescent="0.2">
      <c r="A43" s="12">
        <v>37</v>
      </c>
      <c r="B43" s="19" t="s">
        <v>79</v>
      </c>
      <c r="C43" s="13" t="s">
        <v>80</v>
      </c>
      <c r="D43" s="14">
        <v>19.600000000000001</v>
      </c>
      <c r="E43" s="14">
        <v>6</v>
      </c>
      <c r="F43" s="14">
        <f t="shared" si="0"/>
        <v>117.60000000000001</v>
      </c>
      <c r="G43" s="17"/>
      <c r="H43" s="15">
        <f t="shared" si="3"/>
        <v>0</v>
      </c>
    </row>
    <row r="44" spans="1:8" ht="60" x14ac:dyDescent="0.2">
      <c r="A44" s="12">
        <v>38</v>
      </c>
      <c r="B44" s="19" t="s">
        <v>81</v>
      </c>
      <c r="C44" s="13" t="s">
        <v>82</v>
      </c>
      <c r="D44" s="14">
        <v>20.5</v>
      </c>
      <c r="E44" s="14">
        <v>6</v>
      </c>
      <c r="F44" s="14">
        <f t="shared" si="0"/>
        <v>123</v>
      </c>
      <c r="G44" s="17"/>
      <c r="H44" s="15">
        <f t="shared" si="3"/>
        <v>0</v>
      </c>
    </row>
    <row r="45" spans="1:8" ht="60" customHeight="1" x14ac:dyDescent="0.2">
      <c r="A45" s="12">
        <v>39</v>
      </c>
      <c r="B45" s="19" t="s">
        <v>83</v>
      </c>
      <c r="C45" s="13" t="s">
        <v>84</v>
      </c>
      <c r="D45" s="14">
        <v>23</v>
      </c>
      <c r="E45" s="14">
        <v>6</v>
      </c>
      <c r="F45" s="14">
        <f t="shared" si="0"/>
        <v>138</v>
      </c>
      <c r="G45" s="17"/>
      <c r="H45" s="15">
        <f t="shared" si="3"/>
        <v>0</v>
      </c>
    </row>
    <row r="46" spans="1:8" x14ac:dyDescent="0.25">
      <c r="A46" s="36" t="s">
        <v>85</v>
      </c>
      <c r="B46" s="36"/>
      <c r="C46" s="36"/>
      <c r="D46" s="36"/>
      <c r="E46" s="36"/>
      <c r="F46" s="36"/>
      <c r="G46" s="36"/>
      <c r="H46" s="36"/>
    </row>
    <row r="47" spans="1:8" ht="36" x14ac:dyDescent="0.2">
      <c r="A47" s="12">
        <v>40</v>
      </c>
      <c r="B47" s="19" t="s">
        <v>86</v>
      </c>
      <c r="C47" s="13" t="s">
        <v>87</v>
      </c>
      <c r="D47" s="14">
        <v>6.9</v>
      </c>
      <c r="E47" s="14">
        <v>12</v>
      </c>
      <c r="F47" s="14">
        <f t="shared" si="0"/>
        <v>82.800000000000011</v>
      </c>
      <c r="G47" s="17"/>
      <c r="H47" s="15">
        <f>G47*F47</f>
        <v>0</v>
      </c>
    </row>
    <row r="48" spans="1:8" ht="84" x14ac:dyDescent="0.2">
      <c r="A48" s="12">
        <v>41</v>
      </c>
      <c r="B48" s="19" t="s">
        <v>88</v>
      </c>
      <c r="C48" s="13" t="s">
        <v>89</v>
      </c>
      <c r="D48" s="14">
        <v>7.15</v>
      </c>
      <c r="E48" s="14">
        <v>6</v>
      </c>
      <c r="F48" s="14">
        <f t="shared" si="0"/>
        <v>42.900000000000006</v>
      </c>
      <c r="G48" s="17"/>
      <c r="H48" s="15">
        <f t="shared" ref="H48:H69" si="4">G48*F48</f>
        <v>0</v>
      </c>
    </row>
    <row r="49" spans="1:8" ht="48" x14ac:dyDescent="0.2">
      <c r="A49" s="12">
        <v>42</v>
      </c>
      <c r="B49" s="19" t="s">
        <v>90</v>
      </c>
      <c r="C49" s="13" t="s">
        <v>91</v>
      </c>
      <c r="D49" s="14">
        <v>8</v>
      </c>
      <c r="E49" s="14">
        <v>6</v>
      </c>
      <c r="F49" s="14">
        <f t="shared" si="0"/>
        <v>48</v>
      </c>
      <c r="G49" s="17"/>
      <c r="H49" s="15">
        <f t="shared" si="4"/>
        <v>0</v>
      </c>
    </row>
    <row r="50" spans="1:8" ht="72" customHeight="1" x14ac:dyDescent="0.2">
      <c r="A50" s="12">
        <v>43</v>
      </c>
      <c r="B50" s="19" t="s">
        <v>92</v>
      </c>
      <c r="C50" s="13" t="s">
        <v>93</v>
      </c>
      <c r="D50" s="14">
        <v>8.5</v>
      </c>
      <c r="E50" s="14">
        <v>6</v>
      </c>
      <c r="F50" s="14">
        <f t="shared" si="0"/>
        <v>51</v>
      </c>
      <c r="G50" s="17"/>
      <c r="H50" s="15">
        <f t="shared" si="4"/>
        <v>0</v>
      </c>
    </row>
    <row r="51" spans="1:8" ht="60.75" customHeight="1" x14ac:dyDescent="0.2">
      <c r="A51" s="12">
        <v>44</v>
      </c>
      <c r="B51" s="19" t="s">
        <v>94</v>
      </c>
      <c r="C51" s="13" t="s">
        <v>95</v>
      </c>
      <c r="D51" s="14">
        <v>8.8000000000000007</v>
      </c>
      <c r="E51" s="14">
        <v>12</v>
      </c>
      <c r="F51" s="14">
        <f t="shared" si="0"/>
        <v>105.60000000000001</v>
      </c>
      <c r="G51" s="17"/>
      <c r="H51" s="15">
        <f t="shared" si="4"/>
        <v>0</v>
      </c>
    </row>
    <row r="52" spans="1:8" ht="50.25" customHeight="1" x14ac:dyDescent="0.2">
      <c r="A52" s="12">
        <v>45</v>
      </c>
      <c r="B52" s="19" t="s">
        <v>96</v>
      </c>
      <c r="C52" s="13" t="s">
        <v>97</v>
      </c>
      <c r="D52" s="14">
        <v>8.8000000000000007</v>
      </c>
      <c r="E52" s="14">
        <v>6</v>
      </c>
      <c r="F52" s="14">
        <f t="shared" si="0"/>
        <v>52.800000000000004</v>
      </c>
      <c r="G52" s="17"/>
      <c r="H52" s="15">
        <f t="shared" si="4"/>
        <v>0</v>
      </c>
    </row>
    <row r="53" spans="1:8" ht="63" customHeight="1" x14ac:dyDescent="0.2">
      <c r="A53" s="12">
        <v>46</v>
      </c>
      <c r="B53" s="19" t="s">
        <v>98</v>
      </c>
      <c r="C53" s="13" t="s">
        <v>99</v>
      </c>
      <c r="D53" s="14">
        <v>9.4</v>
      </c>
      <c r="E53" s="14">
        <v>6</v>
      </c>
      <c r="F53" s="14">
        <f t="shared" si="0"/>
        <v>56.400000000000006</v>
      </c>
      <c r="G53" s="17"/>
      <c r="H53" s="15">
        <f t="shared" si="4"/>
        <v>0</v>
      </c>
    </row>
    <row r="54" spans="1:8" ht="48" x14ac:dyDescent="0.2">
      <c r="A54" s="12">
        <v>47</v>
      </c>
      <c r="B54" s="19" t="s">
        <v>100</v>
      </c>
      <c r="C54" s="13" t="s">
        <v>101</v>
      </c>
      <c r="D54" s="14">
        <v>9.85</v>
      </c>
      <c r="E54" s="14">
        <v>6</v>
      </c>
      <c r="F54" s="14">
        <f t="shared" si="0"/>
        <v>59.099999999999994</v>
      </c>
      <c r="G54" s="17"/>
      <c r="H54" s="15">
        <f t="shared" si="4"/>
        <v>0</v>
      </c>
    </row>
    <row r="55" spans="1:8" ht="62.25" customHeight="1" x14ac:dyDescent="0.2">
      <c r="A55" s="12">
        <v>48</v>
      </c>
      <c r="B55" s="19" t="s">
        <v>102</v>
      </c>
      <c r="C55" s="13" t="s">
        <v>103</v>
      </c>
      <c r="D55" s="14">
        <v>10</v>
      </c>
      <c r="E55" s="14">
        <v>6</v>
      </c>
      <c r="F55" s="14">
        <f t="shared" si="0"/>
        <v>60</v>
      </c>
      <c r="G55" s="17"/>
      <c r="H55" s="15">
        <f t="shared" si="4"/>
        <v>0</v>
      </c>
    </row>
    <row r="56" spans="1:8" ht="36" x14ac:dyDescent="0.2">
      <c r="A56" s="12">
        <v>49</v>
      </c>
      <c r="B56" s="19" t="s">
        <v>104</v>
      </c>
      <c r="C56" s="13" t="s">
        <v>105</v>
      </c>
      <c r="D56" s="14">
        <v>11</v>
      </c>
      <c r="E56" s="14">
        <v>6</v>
      </c>
      <c r="F56" s="14">
        <f t="shared" si="0"/>
        <v>66</v>
      </c>
      <c r="G56" s="17"/>
      <c r="H56" s="15">
        <f t="shared" si="4"/>
        <v>0</v>
      </c>
    </row>
    <row r="57" spans="1:8" ht="39.75" customHeight="1" x14ac:dyDescent="0.2">
      <c r="A57" s="12">
        <v>50</v>
      </c>
      <c r="B57" s="19" t="s">
        <v>106</v>
      </c>
      <c r="C57" s="13" t="s">
        <v>107</v>
      </c>
      <c r="D57" s="14">
        <v>12</v>
      </c>
      <c r="E57" s="14">
        <v>6</v>
      </c>
      <c r="F57" s="14">
        <f t="shared" si="0"/>
        <v>72</v>
      </c>
      <c r="G57" s="17"/>
      <c r="H57" s="15">
        <f t="shared" si="4"/>
        <v>0</v>
      </c>
    </row>
    <row r="58" spans="1:8" ht="98.25" customHeight="1" x14ac:dyDescent="0.2">
      <c r="A58" s="12">
        <v>51</v>
      </c>
      <c r="B58" s="19" t="s">
        <v>108</v>
      </c>
      <c r="C58" s="13" t="s">
        <v>109</v>
      </c>
      <c r="D58" s="14">
        <v>12.35</v>
      </c>
      <c r="E58" s="14">
        <v>6</v>
      </c>
      <c r="F58" s="14">
        <f t="shared" si="0"/>
        <v>74.099999999999994</v>
      </c>
      <c r="G58" s="17"/>
      <c r="H58" s="15">
        <f t="shared" si="4"/>
        <v>0</v>
      </c>
    </row>
    <row r="59" spans="1:8" ht="60" x14ac:dyDescent="0.2">
      <c r="A59" s="12">
        <v>52</v>
      </c>
      <c r="B59" s="19" t="s">
        <v>110</v>
      </c>
      <c r="C59" s="13" t="s">
        <v>111</v>
      </c>
      <c r="D59" s="14">
        <v>12.9</v>
      </c>
      <c r="E59" s="14">
        <v>6</v>
      </c>
      <c r="F59" s="14">
        <f t="shared" si="0"/>
        <v>77.400000000000006</v>
      </c>
      <c r="G59" s="17"/>
      <c r="H59" s="15">
        <f t="shared" si="4"/>
        <v>0</v>
      </c>
    </row>
    <row r="60" spans="1:8" ht="48" x14ac:dyDescent="0.2">
      <c r="A60" s="12">
        <v>53</v>
      </c>
      <c r="B60" s="19" t="s">
        <v>112</v>
      </c>
      <c r="C60" s="13" t="s">
        <v>113</v>
      </c>
      <c r="D60" s="14">
        <v>13.6</v>
      </c>
      <c r="E60" s="14">
        <v>6</v>
      </c>
      <c r="F60" s="14">
        <f t="shared" si="0"/>
        <v>81.599999999999994</v>
      </c>
      <c r="G60" s="17"/>
      <c r="H60" s="15">
        <f t="shared" si="4"/>
        <v>0</v>
      </c>
    </row>
    <row r="61" spans="1:8" ht="70.5" customHeight="1" x14ac:dyDescent="0.2">
      <c r="A61" s="12">
        <v>54</v>
      </c>
      <c r="B61" s="19" t="s">
        <v>114</v>
      </c>
      <c r="C61" s="13" t="s">
        <v>115</v>
      </c>
      <c r="D61" s="14">
        <v>13.8</v>
      </c>
      <c r="E61" s="14">
        <v>6</v>
      </c>
      <c r="F61" s="14">
        <f t="shared" si="0"/>
        <v>82.800000000000011</v>
      </c>
      <c r="G61" s="17"/>
      <c r="H61" s="15">
        <f t="shared" si="4"/>
        <v>0</v>
      </c>
    </row>
    <row r="62" spans="1:8" ht="40.5" customHeight="1" x14ac:dyDescent="0.2">
      <c r="A62" s="12">
        <v>55</v>
      </c>
      <c r="B62" s="19" t="s">
        <v>116</v>
      </c>
      <c r="C62" s="13" t="s">
        <v>117</v>
      </c>
      <c r="D62" s="14">
        <v>14.2</v>
      </c>
      <c r="E62" s="14">
        <v>6</v>
      </c>
      <c r="F62" s="14">
        <f t="shared" si="0"/>
        <v>85.199999999999989</v>
      </c>
      <c r="G62" s="17"/>
      <c r="H62" s="15">
        <f t="shared" si="4"/>
        <v>0</v>
      </c>
    </row>
    <row r="63" spans="1:8" ht="27.75" customHeight="1" x14ac:dyDescent="0.2">
      <c r="A63" s="12">
        <v>56</v>
      </c>
      <c r="B63" s="19" t="s">
        <v>118</v>
      </c>
      <c r="C63" s="13" t="s">
        <v>119</v>
      </c>
      <c r="D63" s="14">
        <v>15.6</v>
      </c>
      <c r="E63" s="14">
        <v>6</v>
      </c>
      <c r="F63" s="14">
        <f t="shared" si="0"/>
        <v>93.6</v>
      </c>
      <c r="G63" s="17"/>
      <c r="H63" s="15">
        <f t="shared" si="4"/>
        <v>0</v>
      </c>
    </row>
    <row r="64" spans="1:8" ht="60" x14ac:dyDescent="0.2">
      <c r="A64" s="12">
        <v>57</v>
      </c>
      <c r="B64" s="19" t="s">
        <v>120</v>
      </c>
      <c r="C64" s="13" t="s">
        <v>121</v>
      </c>
      <c r="D64" s="14">
        <v>16</v>
      </c>
      <c r="E64" s="14">
        <v>6</v>
      </c>
      <c r="F64" s="14">
        <f t="shared" si="0"/>
        <v>96</v>
      </c>
      <c r="G64" s="17"/>
      <c r="H64" s="15">
        <f t="shared" si="4"/>
        <v>0</v>
      </c>
    </row>
    <row r="65" spans="1:8" ht="74.25" customHeight="1" x14ac:dyDescent="0.2">
      <c r="A65" s="12">
        <v>58</v>
      </c>
      <c r="B65" s="19" t="s">
        <v>122</v>
      </c>
      <c r="C65" s="13" t="s">
        <v>123</v>
      </c>
      <c r="D65" s="14">
        <v>20.3</v>
      </c>
      <c r="E65" s="14">
        <v>6</v>
      </c>
      <c r="F65" s="14">
        <f t="shared" si="0"/>
        <v>121.80000000000001</v>
      </c>
      <c r="G65" s="17"/>
      <c r="H65" s="15">
        <f t="shared" si="4"/>
        <v>0</v>
      </c>
    </row>
    <row r="66" spans="1:8" ht="60" x14ac:dyDescent="0.2">
      <c r="A66" s="12">
        <v>59</v>
      </c>
      <c r="B66" s="19" t="s">
        <v>124</v>
      </c>
      <c r="C66" s="13" t="s">
        <v>125</v>
      </c>
      <c r="D66" s="14">
        <v>23.7</v>
      </c>
      <c r="E66" s="14">
        <v>6</v>
      </c>
      <c r="F66" s="14">
        <f t="shared" si="0"/>
        <v>142.19999999999999</v>
      </c>
      <c r="G66" s="17"/>
      <c r="H66" s="15">
        <f t="shared" si="4"/>
        <v>0</v>
      </c>
    </row>
    <row r="67" spans="1:8" ht="36" x14ac:dyDescent="0.2">
      <c r="A67" s="12">
        <v>60</v>
      </c>
      <c r="B67" s="19" t="s">
        <v>126</v>
      </c>
      <c r="C67" s="13" t="s">
        <v>127</v>
      </c>
      <c r="D67" s="14">
        <v>28.5</v>
      </c>
      <c r="E67" s="14">
        <v>6</v>
      </c>
      <c r="F67" s="14">
        <f t="shared" si="0"/>
        <v>171</v>
      </c>
      <c r="G67" s="17"/>
      <c r="H67" s="15">
        <f t="shared" si="4"/>
        <v>0</v>
      </c>
    </row>
    <row r="68" spans="1:8" ht="84.75" customHeight="1" x14ac:dyDescent="0.2">
      <c r="A68" s="12">
        <v>61</v>
      </c>
      <c r="B68" s="19" t="s">
        <v>128</v>
      </c>
      <c r="C68" s="13" t="s">
        <v>129</v>
      </c>
      <c r="D68" s="14">
        <v>28.5</v>
      </c>
      <c r="E68" s="14">
        <v>6</v>
      </c>
      <c r="F68" s="14">
        <f t="shared" si="0"/>
        <v>171</v>
      </c>
      <c r="G68" s="17"/>
      <c r="H68" s="15">
        <f t="shared" si="4"/>
        <v>0</v>
      </c>
    </row>
    <row r="69" spans="1:8" ht="66" customHeight="1" x14ac:dyDescent="0.2">
      <c r="A69" s="12">
        <v>62</v>
      </c>
      <c r="B69" s="19" t="s">
        <v>130</v>
      </c>
      <c r="C69" s="13" t="s">
        <v>131</v>
      </c>
      <c r="D69" s="14">
        <v>28.7</v>
      </c>
      <c r="E69" s="14">
        <v>6</v>
      </c>
      <c r="F69" s="14">
        <f t="shared" ref="F69" si="5">D69*E69</f>
        <v>172.2</v>
      </c>
      <c r="G69" s="17"/>
      <c r="H69" s="15">
        <f t="shared" si="4"/>
        <v>0</v>
      </c>
    </row>
    <row r="70" spans="1:8" x14ac:dyDescent="0.2">
      <c r="F70" s="16" t="s">
        <v>132</v>
      </c>
      <c r="G70" s="26">
        <f>SUM(G4:G11,G13:G23,G25:G26,G28:G45,G47:G69)</f>
        <v>0</v>
      </c>
      <c r="H70" s="15">
        <f>SUM(H4:H11,H13:H23,H25:H26,H28:H45,H47:H69)</f>
        <v>0</v>
      </c>
    </row>
    <row r="71" spans="1:8" x14ac:dyDescent="0.2">
      <c r="F71" s="2"/>
      <c r="G71" s="6"/>
      <c r="H71" s="7"/>
    </row>
    <row r="72" spans="1:8" ht="27" customHeight="1" x14ac:dyDescent="0.2">
      <c r="B72" s="5" t="s">
        <v>3</v>
      </c>
      <c r="C72" s="32"/>
      <c r="D72" s="33"/>
      <c r="E72" s="33"/>
      <c r="F72" s="33"/>
      <c r="G72" s="33"/>
      <c r="H72" s="34"/>
    </row>
    <row r="73" spans="1:8" ht="27" customHeight="1" x14ac:dyDescent="0.2">
      <c r="B73" s="5" t="s">
        <v>133</v>
      </c>
      <c r="C73" s="32"/>
      <c r="D73" s="33"/>
      <c r="E73" s="33"/>
      <c r="F73" s="33"/>
      <c r="G73" s="33"/>
      <c r="H73" s="34"/>
    </row>
    <row r="74" spans="1:8" ht="27" customHeight="1" x14ac:dyDescent="0.2">
      <c r="B74" s="5" t="s">
        <v>134</v>
      </c>
      <c r="C74" s="32"/>
      <c r="D74" s="33"/>
      <c r="E74" s="33"/>
      <c r="F74" s="33"/>
      <c r="G74" s="33"/>
      <c r="H74" s="34"/>
    </row>
    <row r="75" spans="1:8" ht="27" customHeight="1" x14ac:dyDescent="0.2">
      <c r="B75" s="5" t="s">
        <v>135</v>
      </c>
      <c r="C75" s="32"/>
      <c r="D75" s="33"/>
      <c r="E75" s="33"/>
      <c r="F75" s="33"/>
      <c r="G75" s="33"/>
      <c r="H75" s="34"/>
    </row>
    <row r="76" spans="1:8" ht="27" customHeight="1" x14ac:dyDescent="0.2">
      <c r="B76" s="5" t="s">
        <v>136</v>
      </c>
      <c r="C76" s="32"/>
      <c r="D76" s="33"/>
      <c r="E76" s="33"/>
      <c r="F76" s="33"/>
      <c r="G76" s="33"/>
      <c r="H76" s="34"/>
    </row>
    <row r="77" spans="1:8" ht="27" customHeight="1" x14ac:dyDescent="0.2">
      <c r="B77" s="5" t="s">
        <v>137</v>
      </c>
      <c r="C77" s="32"/>
      <c r="D77" s="33"/>
      <c r="E77" s="33"/>
      <c r="F77" s="33"/>
      <c r="G77" s="33"/>
      <c r="H77" s="34"/>
    </row>
    <row r="79" spans="1:8" ht="35.25" customHeight="1" x14ac:dyDescent="0.2">
      <c r="B79" s="20" t="s">
        <v>138</v>
      </c>
      <c r="C79" s="29" t="s">
        <v>139</v>
      </c>
      <c r="D79" s="30"/>
      <c r="E79" s="30"/>
      <c r="F79" s="30"/>
      <c r="G79" s="30"/>
      <c r="H79" s="31"/>
    </row>
    <row r="80" spans="1:8" ht="35.25" customHeight="1" x14ac:dyDescent="0.2">
      <c r="B80" s="20" t="s">
        <v>138</v>
      </c>
      <c r="C80" s="29" t="s">
        <v>140</v>
      </c>
      <c r="D80" s="30"/>
      <c r="E80" s="30"/>
      <c r="F80" s="30"/>
      <c r="G80" s="30"/>
      <c r="H80" s="31"/>
    </row>
    <row r="81" spans="2:8" ht="35.25" customHeight="1" x14ac:dyDescent="0.2">
      <c r="B81" s="21" t="s">
        <v>138</v>
      </c>
      <c r="C81" s="29" t="s">
        <v>141</v>
      </c>
      <c r="D81" s="30"/>
      <c r="E81" s="30"/>
      <c r="F81" s="30"/>
      <c r="G81" s="30"/>
      <c r="H81" s="31"/>
    </row>
    <row r="82" spans="2:8" ht="35.25" customHeight="1" x14ac:dyDescent="0.2">
      <c r="B82" s="21" t="s">
        <v>138</v>
      </c>
      <c r="C82" s="18" t="s">
        <v>142</v>
      </c>
      <c r="D82" s="37"/>
      <c r="E82" s="37"/>
      <c r="F82" s="37"/>
      <c r="G82" s="37"/>
      <c r="H82" s="37"/>
    </row>
    <row r="83" spans="2:8" ht="35.25" customHeight="1" x14ac:dyDescent="0.2">
      <c r="B83" s="22" t="s">
        <v>143</v>
      </c>
      <c r="C83" s="35"/>
      <c r="D83" s="27"/>
      <c r="E83" s="27"/>
      <c r="F83" s="27"/>
      <c r="G83" s="27"/>
      <c r="H83" s="28"/>
    </row>
    <row r="84" spans="2:8" ht="35.25" customHeight="1" x14ac:dyDescent="0.2">
      <c r="B84" s="20" t="s">
        <v>138</v>
      </c>
      <c r="C84" s="29" t="s">
        <v>144</v>
      </c>
      <c r="D84" s="30"/>
      <c r="E84" s="30"/>
      <c r="F84" s="30"/>
      <c r="G84" s="30"/>
      <c r="H84" s="31"/>
    </row>
  </sheetData>
  <sheetProtection sheet="1" objects="1" scenarios="1"/>
  <mergeCells count="17">
    <mergeCell ref="A3:H3"/>
    <mergeCell ref="A12:H12"/>
    <mergeCell ref="A24:H24"/>
    <mergeCell ref="A27:H27"/>
    <mergeCell ref="A46:H46"/>
    <mergeCell ref="D82:H82"/>
    <mergeCell ref="C84:H84"/>
    <mergeCell ref="C72:H72"/>
    <mergeCell ref="C73:H73"/>
    <mergeCell ref="C74:H74"/>
    <mergeCell ref="C75:H75"/>
    <mergeCell ref="C76:H76"/>
    <mergeCell ref="C77:H77"/>
    <mergeCell ref="C79:H79"/>
    <mergeCell ref="C80:H80"/>
    <mergeCell ref="C83:H83"/>
    <mergeCell ref="C81:H81"/>
  </mergeCells>
  <conditionalFormatting sqref="G70:H70">
    <cfRule type="cellIs" dxfId="5" priority="1" operator="greaterThan">
      <formula>0</formula>
    </cfRule>
  </conditionalFormatting>
  <conditionalFormatting sqref="H4:H11">
    <cfRule type="cellIs" dxfId="4" priority="6" operator="greaterThan">
      <formula>0</formula>
    </cfRule>
  </conditionalFormatting>
  <conditionalFormatting sqref="H13:H23">
    <cfRule type="cellIs" dxfId="3" priority="5" operator="greaterThan">
      <formula>0</formula>
    </cfRule>
  </conditionalFormatting>
  <conditionalFormatting sqref="H25:H26">
    <cfRule type="cellIs" dxfId="2" priority="4" operator="greaterThan">
      <formula>0</formula>
    </cfRule>
  </conditionalFormatting>
  <conditionalFormatting sqref="H28:H45">
    <cfRule type="cellIs" dxfId="1" priority="3" operator="greaterThan">
      <formula>0</formula>
    </cfRule>
  </conditionalFormatting>
  <conditionalFormatting sqref="H47:H69">
    <cfRule type="cellIs" dxfId="0" priority="2" operator="greaterThan">
      <formula>0</formula>
    </cfRule>
  </conditionalFormatting>
  <printOptions horizontalCentered="1" verticalCentered="1"/>
  <pageMargins left="0.25" right="0.25" top="0.75" bottom="0.75" header="0.3" footer="0.3"/>
  <pageSetup paperSize="9" scale="74" fitToHeight="0" orientation="portrait" r:id="rId1"/>
  <rowBreaks count="3" manualBreakCount="3">
    <brk id="23" max="16383" man="1"/>
    <brk id="44" max="7" man="1"/>
    <brk id="61"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be4bfc-ded4-49ba-b930-1e2ca2e98623" xsi:nil="true"/>
    <lcf76f155ced4ddcb4097134ff3c332f xmlns="9eb5c399-9d1e-480f-a4e5-f1774f1c2daa">
      <Terms xmlns="http://schemas.microsoft.com/office/infopath/2007/PartnerControls"/>
    </lcf76f155ced4ddcb4097134ff3c332f>
    <SharedWithUsers xmlns="1bbe4bfc-ded4-49ba-b930-1e2ca2e98623">
      <UserInfo>
        <DisplayName>Debbie Verlinden</DisplayName>
        <AccountId>24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20BED87871E34DB0519AA9CF98C29D" ma:contentTypeVersion="18" ma:contentTypeDescription="Een nieuw document maken." ma:contentTypeScope="" ma:versionID="6a98e599857b8db677df8d85f31cf55d">
  <xsd:schema xmlns:xsd="http://www.w3.org/2001/XMLSchema" xmlns:xs="http://www.w3.org/2001/XMLSchema" xmlns:p="http://schemas.microsoft.com/office/2006/metadata/properties" xmlns:ns2="9eb5c399-9d1e-480f-a4e5-f1774f1c2daa" xmlns:ns3="1bbe4bfc-ded4-49ba-b930-1e2ca2e98623" targetNamespace="http://schemas.microsoft.com/office/2006/metadata/properties" ma:root="true" ma:fieldsID="b87749a44b7312404f336499f8025c1f" ns2:_="" ns3:_="">
    <xsd:import namespace="9eb5c399-9d1e-480f-a4e5-f1774f1c2daa"/>
    <xsd:import namespace="1bbe4bfc-ded4-49ba-b930-1e2ca2e986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b5c399-9d1e-480f-a4e5-f1774f1c2d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f1f97bf6-8af2-4020-804b-28bbf043119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be4bfc-ded4-49ba-b930-1e2ca2e9862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879b8da0-2262-4a63-b8b1-8c8614871844}" ma:internalName="TaxCatchAll" ma:showField="CatchAllData" ma:web="1bbe4bfc-ded4-49ba-b930-1e2ca2e98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8EC264-2D93-49CB-B54B-401CA274DBEC}">
  <ds:schemaRefs>
    <ds:schemaRef ds:uri="http://schemas.microsoft.com/office/2006/metadata/properties"/>
    <ds:schemaRef ds:uri="http://schemas.microsoft.com/office/infopath/2007/PartnerControls"/>
    <ds:schemaRef ds:uri="1bbe4bfc-ded4-49ba-b930-1e2ca2e98623"/>
    <ds:schemaRef ds:uri="9eb5c399-9d1e-480f-a4e5-f1774f1c2daa"/>
  </ds:schemaRefs>
</ds:datastoreItem>
</file>

<file path=customXml/itemProps2.xml><?xml version="1.0" encoding="utf-8"?>
<ds:datastoreItem xmlns:ds="http://schemas.openxmlformats.org/officeDocument/2006/customXml" ds:itemID="{C78CBBF9-4EF7-4608-9792-E079ABF0E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b5c399-9d1e-480f-a4e5-f1774f1c2daa"/>
    <ds:schemaRef ds:uri="1bbe4bfc-ded4-49ba-b930-1e2ca2e98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199D79-9137-4AAC-94AD-5235AE01D6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folder 2025</vt:lpstr>
      <vt:lpstr>'folder 2025'!Afdruktitels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greetb</dc:creator>
  <cp:keywords/>
  <dc:description/>
  <cp:lastModifiedBy>Greet Buyssens</cp:lastModifiedBy>
  <cp:revision/>
  <cp:lastPrinted>2025-09-08T14:42:25Z</cp:lastPrinted>
  <dcterms:created xsi:type="dcterms:W3CDTF">2015-08-06T12:08:34Z</dcterms:created>
  <dcterms:modified xsi:type="dcterms:W3CDTF">2025-09-08T14:51:15Z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0x010100D220BED87871E34DB0519AA9CF98C29D</vt:lpwstr>
  </property>
  <property fmtid="{D5CDD505-2E9C-101B-9397-08002B2CF9AE}" pid="3" name="Order">
    <vt:r8>34626500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